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56" windowHeight="12360" activeTab="2"/>
  </bookViews>
  <sheets>
    <sheet name="стр.1_2" sheetId="1" r:id="rId1"/>
    <sheet name="стр.3_5" sheetId="2" r:id="rId2"/>
    <sheet name="стр.6_11" sheetId="3" r:id="rId3"/>
    <sheet name="стр.12" sheetId="4" r:id="rId4"/>
    <sheet name="стр.13" sheetId="5" r:id="rId5"/>
  </sheets>
  <definedNames>
    <definedName name="_xlnm.Print_Area" localSheetId="0">'стр.1_2'!$A$1:$DA$49</definedName>
    <definedName name="_xlnm.Print_Area" localSheetId="3">'стр.12'!$A$1:$EY$25</definedName>
    <definedName name="_xlnm.Print_Area" localSheetId="4">'стр.13'!$A$1:$DA$35</definedName>
    <definedName name="_xlnm.Print_Area" localSheetId="1">'стр.3_5'!$A$1:$DA$26</definedName>
    <definedName name="_xlnm.Print_Area" localSheetId="2">'стр.6_11'!$A$1:$FO$110</definedName>
  </definedNames>
  <calcPr fullCalcOnLoad="1"/>
</workbook>
</file>

<file path=xl/sharedStrings.xml><?xml version="1.0" encoding="utf-8"?>
<sst xmlns="http://schemas.openxmlformats.org/spreadsheetml/2006/main" count="513" uniqueCount="306">
  <si>
    <t>Наименование показателя</t>
  </si>
  <si>
    <t>из них: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</si>
  <si>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</si>
  <si>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</si>
  <si>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</si>
  <si>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</si>
  <si>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</si>
  <si>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</si>
  <si>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</si>
  <si>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</si>
  <si>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</si>
  <si>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</si>
  <si>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</si>
  <si>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Форма по КФД</t>
  </si>
  <si>
    <t>на 20</t>
  </si>
  <si>
    <t>ИНН/КПП</t>
  </si>
  <si>
    <t>I. Нефинансовые активы, всего:</t>
  </si>
  <si>
    <t>II. Финансовые активы, всего</t>
  </si>
  <si>
    <t>III. Обязательства, всего</t>
  </si>
  <si>
    <t>Приложение № 1</t>
  </si>
  <si>
    <t>Код строки</t>
  </si>
  <si>
    <t>всего</t>
  </si>
  <si>
    <t>100</t>
  </si>
  <si>
    <t>110</t>
  </si>
  <si>
    <t>130</t>
  </si>
  <si>
    <t>140</t>
  </si>
  <si>
    <t>150</t>
  </si>
  <si>
    <t>160</t>
  </si>
  <si>
    <t>180</t>
  </si>
  <si>
    <t>200</t>
  </si>
  <si>
    <t>Выплаты по расходам, всего:</t>
  </si>
  <si>
    <t>210</t>
  </si>
  <si>
    <t>211</t>
  </si>
  <si>
    <t>212</t>
  </si>
  <si>
    <t>213</t>
  </si>
  <si>
    <t>220</t>
  </si>
  <si>
    <t>230</t>
  </si>
  <si>
    <t>240</t>
  </si>
  <si>
    <t>250</t>
  </si>
  <si>
    <t>260</t>
  </si>
  <si>
    <t>300</t>
  </si>
  <si>
    <t>320</t>
  </si>
  <si>
    <t>Выбытие финансовых активов, всего</t>
  </si>
  <si>
    <t>400</t>
  </si>
  <si>
    <t>410</t>
  </si>
  <si>
    <t>Из них:
уменьшение остатков средств</t>
  </si>
  <si>
    <t>420</t>
  </si>
  <si>
    <t>500</t>
  </si>
  <si>
    <t>600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</si>
  <si>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</si>
  <si>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</si>
  <si>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</si>
  <si>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</si>
  <si>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</si>
  <si>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0001</t>
  </si>
  <si>
    <t>1001</t>
  </si>
  <si>
    <t>2001</t>
  </si>
  <si>
    <t xml:space="preserve">на </t>
  </si>
  <si>
    <t>(очередной финансовый год)</t>
  </si>
  <si>
    <t>Поступление</t>
  </si>
  <si>
    <t>Выбытие</t>
  </si>
  <si>
    <t>010</t>
  </si>
  <si>
    <t>020</t>
  </si>
  <si>
    <t>030</t>
  </si>
  <si>
    <t>040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</si>
  <si>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</si>
  <si>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</si>
  <si>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</si>
  <si>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(наименование должности лица,
утверждающего документ)</t>
  </si>
  <si>
    <t>"</t>
  </si>
  <si>
    <t>ФОРМА</t>
  </si>
  <si>
    <t>План
финансово-хозяйственной деятельности</t>
  </si>
  <si>
    <t xml:space="preserve"> год и плановый период</t>
  </si>
  <si>
    <t>Наименование органа, осуществляющего функции
и полномочия учредителя</t>
  </si>
  <si>
    <t xml:space="preserve"> </t>
  </si>
  <si>
    <t>Сведения о деятельности государственного учреждения</t>
  </si>
  <si>
    <t>5. 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имущества.</t>
  </si>
  <si>
    <t>№
п/п</t>
  </si>
  <si>
    <t>Сумма,
тыс. руб.</t>
  </si>
  <si>
    <t>2.1. Денежные средства учреждения, всего</t>
  </si>
  <si>
    <t>2.1.1. Денежные средства учреждения на счетах</t>
  </si>
  <si>
    <t>2.2. Денежные средства учреждения, размещенные на депозиты в 
кредитной организации</t>
  </si>
  <si>
    <t>из них:
3.1. Долговые обязательства</t>
  </si>
  <si>
    <t>3.2. Кредиторская задолженность:</t>
  </si>
  <si>
    <t>3.2.1. Просроченная кредиторская задолженность</t>
  </si>
  <si>
    <t>Объем финансового обеспечения, руб. (с точностью до двух знаков после запятой - 0,00)</t>
  </si>
  <si>
    <t>Средства обязательного медицинского страхования</t>
  </si>
  <si>
    <t>из них
гранты</t>
  </si>
  <si>
    <t>Поступления от доходов, всего:</t>
  </si>
  <si>
    <t>1.</t>
  </si>
  <si>
    <t>111</t>
  </si>
  <si>
    <t>2.</t>
  </si>
  <si>
    <t>112</t>
  </si>
  <si>
    <t>Доходы от оказания услуг, работ</t>
  </si>
  <si>
    <t>120</t>
  </si>
  <si>
    <t>121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</si>
  <si>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</si>
  <si>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</si>
  <si>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</si>
  <si>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</si>
  <si>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</si>
  <si>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181</t>
  </si>
  <si>
    <t>182</t>
  </si>
  <si>
    <t>в том числе на выплаты персоналу, всего:</t>
  </si>
  <si>
    <t>из них: оплата труда и начисления на выплаты по оплате труда</t>
  </si>
  <si>
    <t>214</t>
  </si>
  <si>
    <t>221</t>
  </si>
  <si>
    <t>222</t>
  </si>
  <si>
    <t>Уплата налогов, сборов и иных платежей, всего</t>
  </si>
  <si>
    <t>231</t>
  </si>
  <si>
    <t>232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</si>
  <si>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</si>
  <si>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</si>
  <si>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
всего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</si>
  <si>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</si>
  <si>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</si>
  <si>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</si>
  <si>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</si>
  <si>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</si>
  <si>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</si>
  <si>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</si>
  <si>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</si>
  <si>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</si>
  <si>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Увеличение стоимости акций и иных форм участия в капитале</t>
  </si>
  <si>
    <t>312</t>
  </si>
  <si>
    <t>Прочие поступления</t>
  </si>
  <si>
    <t>в том числе поступления нефинансовых активов, всего</t>
  </si>
  <si>
    <t>321</t>
  </si>
  <si>
    <t>Увеличение стоимости основных средств</t>
  </si>
  <si>
    <t>322</t>
  </si>
  <si>
    <t>Увеличение стоимости нематериальных активов</t>
  </si>
  <si>
    <t>323</t>
  </si>
  <si>
    <t>Увеличение стоимости непроизводствен-ных активов</t>
  </si>
  <si>
    <t>324</t>
  </si>
  <si>
    <t>Увеличение стоимости материальных запасов</t>
  </si>
  <si>
    <t>325</t>
  </si>
  <si>
    <t>Прочие выбытия</t>
  </si>
  <si>
    <t>421</t>
  </si>
  <si>
    <t>422</t>
  </si>
  <si>
    <t>Остаток средств
на начало года</t>
  </si>
  <si>
    <t>Остаток средств
на конец года</t>
  </si>
  <si>
    <t>Код по бюджетной классификации Российской Федерации</t>
  </si>
  <si>
    <t>Субсидии
на осуществление
капитальных вложений</t>
  </si>
  <si>
    <t>Поступления от оказания
услуг (выполнения работ)
на платной основе
и от иной приносящей
доход деятельности</t>
  </si>
  <si>
    <t>II.I. Показатели выплат по расходам на закупку товаров, работ, услуг Учреждения (Подразделения)</t>
  </si>
  <si>
    <t>1-ый год планового периода</t>
  </si>
  <si>
    <t>2-ой год планового периода</t>
  </si>
  <si>
    <t>В том числе:
на оплату контрактов, заключенных до начала очередного финансового года:</t>
  </si>
  <si>
    <t>1002</t>
  </si>
  <si>
    <t>1003</t>
  </si>
  <si>
    <t>2002</t>
  </si>
  <si>
    <t>2003</t>
  </si>
  <si>
    <t>в соответствии с Федеральным законом от 18 июля 2011 г.
№ 223-ФЗ "О закупках товаров, работ, услуг отдельными видами юридических лиц"</t>
  </si>
  <si>
    <t>очередной
финансовый год</t>
  </si>
  <si>
    <t>Выплаты по расходам на закупку товаров, работ, услуг всего:</t>
  </si>
  <si>
    <t>в соответствии с Федеральным законом от 5 апреля 2013 г.
№ 44-ФЗ "О контрактной системе
в сфере закупок товаров, работ, услуг для обеспечения государст-венных и муниципальных нужд"</t>
  </si>
  <si>
    <t>IV. Справочная информация</t>
  </si>
  <si>
    <t>Исполнитель</t>
  </si>
  <si>
    <t>Тел.</t>
  </si>
  <si>
    <t>Сумма
(руб. с точностью до двух
знаков после запятой - 0,00)</t>
  </si>
  <si>
    <t>III. Сведения о средствах, поступающих
во временное распоряжение Учреждения (Подразделения)</t>
  </si>
  <si>
    <t>На закупку товаров, работ, услуг по году начала закупки:</t>
  </si>
  <si>
    <t>к Порядку составления и утверждения плана финансово-хозяйственной деятельности муниципальных учреждений, Большеболдинского муниципального района, утвержденному постановлением администрации Большеболдинского муниципального района от 7.11.2016 года № 365
от 18 мая 2016 г. № 1099</t>
  </si>
  <si>
    <t xml:space="preserve">Адрес фактического местонахождения муниципального учреждения </t>
  </si>
  <si>
    <t xml:space="preserve">Наименование муниципального учреждения </t>
  </si>
  <si>
    <t>1. Цели деятельности Учреждения  в соответствии с федеральными законами, иными нормативными правовыми актами и уставом Учреждения .</t>
  </si>
  <si>
    <t>2. Виды деятельности Учреждения , относящиеся к его основным видам деятельности в соответствии с уставом Учреждения .</t>
  </si>
  <si>
    <t>3. Перечень услуг (работ), относящихся в соответствии с уставом  к основным видам деятельности Учреждения , предоставление которых для физических и юридических лиц осуществляется в том числе за плату.</t>
  </si>
  <si>
    <t>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 за счет доходов, полученных от иной приносящей доход деятельности).</t>
  </si>
  <si>
    <t xml:space="preserve">I. Показатели финансового состояния Учреждения </t>
  </si>
  <si>
    <t>1.1. Недвижимое имущество, всего</t>
  </si>
  <si>
    <t xml:space="preserve">1.1.1. Остаточная стоимость </t>
  </si>
  <si>
    <t>1.2. Особо ценное движимое имущество, всего:</t>
  </si>
  <si>
    <t>1.2.1. остаточная стоимость</t>
  </si>
  <si>
    <t>2.4. Дебиторская задолженность по доходам</t>
  </si>
  <si>
    <t>2.5.Дебиторская задолженность по расходам</t>
  </si>
  <si>
    <t xml:space="preserve">II. Показатели по поступлениям и выплатам Учреждения </t>
  </si>
  <si>
    <t xml:space="preserve">Субсидия на финансовое обеспечение выполнения муниципального задания </t>
  </si>
  <si>
    <t>в том числе:
доходы от собственности, всего</t>
  </si>
  <si>
    <t>119</t>
  </si>
  <si>
    <t>Прочие выплаты (212)</t>
  </si>
  <si>
    <t>850</t>
  </si>
  <si>
    <t>851</t>
  </si>
  <si>
    <t>2. Уплата прочих налогов и сборов (290)</t>
  </si>
  <si>
    <t>852</t>
  </si>
  <si>
    <t>860</t>
  </si>
  <si>
    <t>243</t>
  </si>
  <si>
    <t>Закупка товаров, работ, услуг в целях капитального ремонта муниципального имущества</t>
  </si>
  <si>
    <t>233</t>
  </si>
  <si>
    <t>853</t>
  </si>
  <si>
    <t>В том числе:</t>
  </si>
  <si>
    <t>Работы, услуги по содержанию имущества (225)</t>
  </si>
  <si>
    <t>Прочие работы, услуги (226)</t>
  </si>
  <si>
    <t>Увеличение стоимости основных средств (310)</t>
  </si>
  <si>
    <t>Прочая закупка товаров, работ и услуг для обеспечения муниципальных нужд, всего</t>
  </si>
  <si>
    <t>244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</si>
  <si>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</si>
  <si>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</si>
  <si>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</si>
  <si>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</si>
  <si>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270</t>
  </si>
  <si>
    <t>271</t>
  </si>
  <si>
    <t>272</t>
  </si>
  <si>
    <t>273</t>
  </si>
  <si>
    <t>274</t>
  </si>
  <si>
    <t>Увеличение стоимости материальных запасов (340)</t>
  </si>
  <si>
    <t>275</t>
  </si>
  <si>
    <t>Поступление финансовых активов, всего</t>
  </si>
  <si>
    <t>Увеличение остатков средств</t>
  </si>
  <si>
    <t>310</t>
  </si>
  <si>
    <t>510</t>
  </si>
  <si>
    <t>Увеличение стоимости ценных бумаг, кроме акций и иных форм участия в капитале</t>
  </si>
  <si>
    <t>311</t>
  </si>
  <si>
    <t>520</t>
  </si>
  <si>
    <t>530</t>
  </si>
  <si>
    <t>Объем бюджетных инвестиций 
(в части переданных полномочий муниципального заказчика в соответствии с Бюджетным кодексом Российской Федерации), всего:</t>
  </si>
  <si>
    <t>Руководитель  учреждения</t>
  </si>
  <si>
    <t xml:space="preserve"> (уполномоченное лицо)</t>
  </si>
  <si>
    <t xml:space="preserve">Руководитель </t>
  </si>
  <si>
    <t>финансово-экономической службы</t>
  </si>
  <si>
    <t xml:space="preserve">Главный бухгалтер </t>
  </si>
  <si>
    <t>учреждения</t>
  </si>
  <si>
    <t>МБОУ "Б-Болдинская средняя школа
им. А.С. Пушкина"</t>
  </si>
  <si>
    <t>25707516</t>
  </si>
  <si>
    <t>5203001087/520301001</t>
  </si>
  <si>
    <t>607940, Нижегородская область, Большеболдинский район, с.Большое Болдино, ул.Красная, д.12</t>
  </si>
  <si>
    <t>Муниципальное учреждение Управление образования Администрации Большеболдинского муниципального района Нижегородской области</t>
  </si>
  <si>
    <t>1. Субвенция</t>
  </si>
  <si>
    <t>3. Лагерь</t>
  </si>
  <si>
    <t>123</t>
  </si>
  <si>
    <t>4. Родительская  плата</t>
  </si>
  <si>
    <t>07407020110373070611</t>
  </si>
  <si>
    <t>07407020110321590611</t>
  </si>
  <si>
    <t>07407070120525170611</t>
  </si>
  <si>
    <t>00000000000000000074</t>
  </si>
  <si>
    <t>Код субсидии</t>
  </si>
  <si>
    <t>в т.ч.1. Субвенция</t>
  </si>
  <si>
    <t>в т.ч субв(225)</t>
  </si>
  <si>
    <t>в т.ч мест.бюдж (225)</t>
  </si>
  <si>
    <t>в т.ч. Субв (226)</t>
  </si>
  <si>
    <t>в т.ч. Мест. Бюдж (226)</t>
  </si>
  <si>
    <t>Крутцова М.О.</t>
  </si>
  <si>
    <t>Ермолаева В.И.</t>
  </si>
  <si>
    <t>8(83138)2-31-03</t>
  </si>
  <si>
    <t xml:space="preserve">Директор
</t>
  </si>
  <si>
    <t>1.Продукты питания (НЛК)</t>
  </si>
  <si>
    <t>1.Электроэнергия</t>
  </si>
  <si>
    <t>2.Газ природный</t>
  </si>
  <si>
    <t>3.Теплоэнергия</t>
  </si>
  <si>
    <t>2004</t>
  </si>
  <si>
    <t>4.Услуги связи</t>
  </si>
  <si>
    <t>2005</t>
  </si>
  <si>
    <t xml:space="preserve"> 5.Водоснабжение</t>
  </si>
  <si>
    <t>2006</t>
  </si>
  <si>
    <t>6.Закупки по п.4 ст.93 
№44-ФЗ</t>
  </si>
  <si>
    <t>2007</t>
  </si>
  <si>
    <t>2008</t>
  </si>
  <si>
    <t xml:space="preserve">1 декабря </t>
  </si>
  <si>
    <t>Доможиров С.Ф.</t>
  </si>
  <si>
    <t>125</t>
  </si>
  <si>
    <t>126</t>
  </si>
  <si>
    <t>в т.ч.2. Субвенция на питание детей</t>
  </si>
  <si>
    <t>в т.ч. 3. Местн. бюджет</t>
  </si>
  <si>
    <t>в т.ч мест.бюдж. Кап.ремонт (225)</t>
  </si>
  <si>
    <t>9</t>
  </si>
  <si>
    <t>января</t>
  </si>
  <si>
    <t>18</t>
  </si>
  <si>
    <t>9 января</t>
  </si>
  <si>
    <t>09</t>
  </si>
  <si>
    <t>8.Закупки по п.5 ст.93 
№44-ФЗ</t>
  </si>
  <si>
    <r>
      <rPr>
        <b/>
        <sz val="8"/>
        <rFont val="Times New Roman"/>
        <family val="1"/>
      </rPr>
      <t>Субсидии</t>
    </r>
    <r>
      <rPr>
        <sz val="8"/>
        <rFont val="Times New Roman"/>
        <family val="1"/>
      </rPr>
      <t>, представляемые
в соответствии с абзацем вторым пункта 1 статьи 78.1 Бюджетного кодекса Российской Федерации</t>
    </r>
  </si>
  <si>
    <t xml:space="preserve"> в т.ч. 
1. Субвенция на питание детей</t>
  </si>
  <si>
    <t>2. Местн. бюджет</t>
  </si>
  <si>
    <t>2. Местн. бюджет Кап. ремонт школы</t>
  </si>
  <si>
    <t>в т.ч. 5. Лагерь</t>
  </si>
  <si>
    <t>в т.ч. 4. Местн. Бюджет Капит. ремонт школы</t>
  </si>
  <si>
    <t>в т.ч. 6. Родитель
ская  плата внебюджет</t>
  </si>
  <si>
    <t>19</t>
  </si>
  <si>
    <t>20</t>
  </si>
  <si>
    <t>09.01.2019</t>
  </si>
  <si>
    <t>Заработная плата (211) субв</t>
  </si>
  <si>
    <t>Начисления на выплаты по оплате труда (213) субв</t>
  </si>
  <si>
    <t>Заработная плата (211) мест бюджет</t>
  </si>
  <si>
    <t>Начисления на выплаты по оплате труда (213) мест бюджет</t>
  </si>
  <si>
    <t>1. Уплата налога на имущество организаций и земельного налога (291)</t>
  </si>
  <si>
    <t>3.Уплата иных платежей (291)</t>
  </si>
  <si>
    <t>Прочие расходы (296)</t>
  </si>
  <si>
    <t xml:space="preserve"> Мест. Бюдж (227) ОСАГО</t>
  </si>
  <si>
    <t xml:space="preserve">Заработная плата (211) </t>
  </si>
  <si>
    <t xml:space="preserve">Начисления на выплаты по оплате труда (213) </t>
  </si>
  <si>
    <t>21</t>
  </si>
  <si>
    <t>. Капитальный ремонт школы</t>
  </si>
  <si>
    <t>Социальное обеспечение, всего</t>
  </si>
  <si>
    <t>1.Социальные пособия и компенсации персоналу в денежной форме (266) субвенция</t>
  </si>
  <si>
    <t>1.Социальные пособия и компенсации персоналу в денежной форме (266) мест бюджет</t>
  </si>
  <si>
    <t>в т.ч субв(346)</t>
  </si>
  <si>
    <t>в т.ч субв(342) на питание детей</t>
  </si>
  <si>
    <t>в т.ч. Лагерь (342)</t>
  </si>
  <si>
    <t>в т. ч. Внебюджет (342)</t>
  </si>
  <si>
    <t>в т.ч мест.бюдж (341)</t>
  </si>
  <si>
    <t>в т.ч мест.бюдж (342)</t>
  </si>
  <si>
    <t>в т.ч мест.бюдж (343)</t>
  </si>
  <si>
    <t>в т.ч мест.бюдж (346)</t>
  </si>
  <si>
    <t>2020-2021 г.</t>
  </si>
  <si>
    <t>9 января                    20</t>
  </si>
  <si>
    <t>07407020110373180007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</si>
</sst>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9" fillId="33" borderId="12" xfId="0" applyNumberFormat="1" applyFont="1" applyFill="1" applyBorder="1" applyAlignment="1">
      <alignment horizontal="center" vertical="center"/>
    </xf>
    <xf numFmtId="2" fontId="9" fillId="33" borderId="1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49" fontId="5" fillId="0" borderId="15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2" fillId="0" borderId="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1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 vertical="top"/>
    </xf>
    <xf numFmtId="0" fontId="1" fillId="0" borderId="0" xfId="0" applyFont="1" applyAlignment="1">
      <alignment horizontal="justify" wrapText="1"/>
    </xf>
    <xf numFmtId="49" fontId="3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textRotation="90"/>
    </xf>
    <xf numFmtId="0" fontId="9" fillId="0" borderId="14" xfId="0" applyFont="1" applyBorder="1" applyAlignment="1">
      <alignment horizontal="right" textRotation="90"/>
    </xf>
    <xf numFmtId="0" fontId="9" fillId="0" borderId="14" xfId="0" applyFont="1" applyBorder="1" applyAlignment="1">
      <alignment horizontal="left" vertical="center" textRotation="90" wrapText="1"/>
    </xf>
    <xf numFmtId="0" fontId="9" fillId="0" borderId="17" xfId="0" applyFont="1" applyBorder="1" applyAlignment="1">
      <alignment horizontal="left" vertical="center" textRotation="90" wrapText="1"/>
    </xf>
    <xf numFmtId="0" fontId="9" fillId="0" borderId="0" xfId="0" applyFont="1" applyBorder="1" applyAlignment="1">
      <alignment horizontal="left" vertical="center" textRotation="90" wrapText="1"/>
    </xf>
    <xf numFmtId="0" fontId="9" fillId="0" borderId="19" xfId="0" applyFont="1" applyBorder="1" applyAlignment="1">
      <alignment horizontal="left" vertical="center" textRotation="90" wrapText="1"/>
    </xf>
    <xf numFmtId="0" fontId="9" fillId="0" borderId="15" xfId="0" applyFont="1" applyBorder="1" applyAlignment="1">
      <alignment horizontal="left" vertical="center" textRotation="90" wrapText="1"/>
    </xf>
    <xf numFmtId="0" fontId="9" fillId="0" borderId="21" xfId="0" applyFont="1" applyBorder="1" applyAlignment="1">
      <alignment horizontal="left" vertical="center" textRotation="90" wrapText="1"/>
    </xf>
    <xf numFmtId="49" fontId="9" fillId="0" borderId="18" xfId="0" applyNumberFormat="1" applyFont="1" applyBorder="1" applyAlignment="1">
      <alignment horizontal="right" textRotation="90"/>
    </xf>
    <xf numFmtId="49" fontId="9" fillId="0" borderId="0" xfId="0" applyNumberFormat="1" applyFont="1" applyBorder="1" applyAlignment="1">
      <alignment horizontal="right" textRotation="90"/>
    </xf>
    <xf numFmtId="49" fontId="9" fillId="0" borderId="19" xfId="0" applyNumberFormat="1" applyFont="1" applyBorder="1" applyAlignment="1">
      <alignment horizontal="right" textRotation="90"/>
    </xf>
    <xf numFmtId="49" fontId="6" fillId="0" borderId="18" xfId="0" applyNumberFormat="1" applyFont="1" applyBorder="1" applyAlignment="1">
      <alignment horizontal="right" textRotation="90"/>
    </xf>
    <xf numFmtId="49" fontId="6" fillId="0" borderId="0" xfId="0" applyNumberFormat="1" applyFont="1" applyBorder="1" applyAlignment="1">
      <alignment horizontal="right" textRotation="90"/>
    </xf>
    <xf numFmtId="49" fontId="6" fillId="0" borderId="19" xfId="0" applyNumberFormat="1" applyFont="1" applyBorder="1" applyAlignment="1">
      <alignment horizontal="right" textRotation="90"/>
    </xf>
    <xf numFmtId="0" fontId="6" fillId="0" borderId="20" xfId="0" applyFont="1" applyBorder="1" applyAlignment="1">
      <alignment horizontal="right" vertical="top" textRotation="90"/>
    </xf>
    <xf numFmtId="0" fontId="6" fillId="0" borderId="15" xfId="0" applyFont="1" applyBorder="1" applyAlignment="1">
      <alignment horizontal="right" vertical="top" textRotation="90"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textRotation="90" wrapText="1"/>
    </xf>
    <xf numFmtId="0" fontId="6" fillId="0" borderId="17" xfId="0" applyFont="1" applyBorder="1" applyAlignment="1">
      <alignment horizontal="left" vertical="center" textRotation="90" wrapText="1"/>
    </xf>
    <xf numFmtId="0" fontId="6" fillId="0" borderId="0" xfId="0" applyFont="1" applyBorder="1" applyAlignment="1">
      <alignment horizontal="left" vertical="center" textRotation="90" wrapText="1"/>
    </xf>
    <xf numFmtId="0" fontId="6" fillId="0" borderId="19" xfId="0" applyFont="1" applyBorder="1" applyAlignment="1">
      <alignment horizontal="left" vertical="center" textRotation="90" wrapText="1"/>
    </xf>
    <xf numFmtId="0" fontId="6" fillId="0" borderId="15" xfId="0" applyFont="1" applyBorder="1" applyAlignment="1">
      <alignment horizontal="left" vertical="center" textRotation="90" wrapText="1"/>
    </xf>
    <xf numFmtId="0" fontId="6" fillId="0" borderId="21" xfId="0" applyFont="1" applyBorder="1" applyAlignment="1">
      <alignment horizontal="left" vertical="center" textRotation="90" wrapText="1"/>
    </xf>
    <xf numFmtId="0" fontId="6" fillId="0" borderId="11" xfId="0" applyFont="1" applyBorder="1" applyAlignment="1">
      <alignment horizontal="right" textRotation="90"/>
    </xf>
    <xf numFmtId="0" fontId="6" fillId="0" borderId="14" xfId="0" applyFont="1" applyBorder="1" applyAlignment="1">
      <alignment horizontal="right" textRotation="90"/>
    </xf>
    <xf numFmtId="0" fontId="9" fillId="0" borderId="20" xfId="0" applyFont="1" applyBorder="1" applyAlignment="1">
      <alignment horizontal="right" vertical="top" textRotation="90"/>
    </xf>
    <xf numFmtId="0" fontId="9" fillId="0" borderId="15" xfId="0" applyFont="1" applyBorder="1" applyAlignment="1">
      <alignment horizontal="right" vertical="top" textRotation="90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8"/>
  <sheetViews>
    <sheetView view="pageBreakPreview" zoomScaleSheetLayoutView="100" zoomScalePageLayoutView="0" workbookViewId="0" topLeftCell="A53">
      <selection activeCell="CC19" sqref="CC19"/>
    </sheetView>
  </sheetViews>
  <sheetFormatPr defaultColWidth="0.875" defaultRowHeight="12.75"/>
  <cols>
    <col min="1" max="99" width="0.875" style="1" customWidth="1"/>
    <col min="100" max="100" width="0.74609375" style="1" customWidth="1"/>
    <col min="101" max="103" width="0.875" style="1" hidden="1" customWidth="1"/>
    <col min="104" max="104" width="0.6171875" style="1" hidden="1" customWidth="1"/>
    <col min="105" max="105" width="0.875" style="1" hidden="1" customWidth="1"/>
    <col min="106" max="16384" width="0.875" style="1" customWidth="1"/>
  </cols>
  <sheetData>
    <row r="1" s="16" customFormat="1" ht="11.25" customHeight="1">
      <c r="DA1" s="20" t="s">
        <v>19</v>
      </c>
    </row>
    <row r="2" spans="69:105" s="16" customFormat="1" ht="132" customHeight="1">
      <c r="BQ2" s="72" t="s">
        <v>162</v>
      </c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</row>
    <row r="3" ht="2.25" customHeight="1"/>
    <row r="4" spans="62:105" ht="4.5" customHeight="1" hidden="1">
      <c r="BJ4" s="17"/>
      <c r="DA4" s="7" t="s">
        <v>70</v>
      </c>
    </row>
    <row r="5" ht="8.25" customHeight="1">
      <c r="BJ5" s="17"/>
    </row>
    <row r="6" spans="59:105" ht="13.5">
      <c r="BG6" s="81" t="s">
        <v>6</v>
      </c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</row>
    <row r="7" spans="59:105" ht="26.25" customHeight="1">
      <c r="BG7" s="76" t="s">
        <v>244</v>
      </c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</row>
    <row r="8" spans="59:105" s="2" customFormat="1" ht="24" customHeight="1">
      <c r="BG8" s="77" t="s">
        <v>68</v>
      </c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</row>
    <row r="9" spans="59:105" ht="13.5"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Z9" s="74" t="s">
        <v>258</v>
      </c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</row>
    <row r="10" spans="59:105" s="2" customFormat="1" ht="12.75" customHeight="1">
      <c r="BG10" s="75" t="s">
        <v>4</v>
      </c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Z10" s="75" t="s">
        <v>5</v>
      </c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</row>
    <row r="11" ht="13.5">
      <c r="BJ11" s="17"/>
    </row>
    <row r="12" spans="65:99" ht="13.5">
      <c r="BM12" s="83" t="s">
        <v>69</v>
      </c>
      <c r="BN12" s="83"/>
      <c r="BO12" s="84" t="s">
        <v>268</v>
      </c>
      <c r="BP12" s="84"/>
      <c r="BQ12" s="84"/>
      <c r="BR12" s="84"/>
      <c r="BS12" s="82" t="s">
        <v>69</v>
      </c>
      <c r="BT12" s="82"/>
      <c r="BU12" s="82"/>
      <c r="BV12" s="84" t="s">
        <v>265</v>
      </c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5">
        <v>20</v>
      </c>
      <c r="CL12" s="85"/>
      <c r="CM12" s="85"/>
      <c r="CN12" s="85"/>
      <c r="CO12" s="78" t="s">
        <v>277</v>
      </c>
      <c r="CP12" s="78"/>
      <c r="CQ12" s="78"/>
      <c r="CR12" s="78"/>
      <c r="CS12" s="73" t="s">
        <v>2</v>
      </c>
      <c r="CT12" s="73"/>
      <c r="CU12" s="73"/>
    </row>
    <row r="13" ht="13.5">
      <c r="CY13" s="6"/>
    </row>
    <row r="14" ht="13.5">
      <c r="CY14" s="6"/>
    </row>
    <row r="15" spans="1:105" s="21" customFormat="1" ht="30" customHeight="1">
      <c r="A15" s="79" t="s">
        <v>71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</row>
    <row r="16" spans="30:85" s="21" customFormat="1" ht="15" customHeight="1">
      <c r="AD16" s="70" t="s">
        <v>14</v>
      </c>
      <c r="AE16" s="70"/>
      <c r="AF16" s="70"/>
      <c r="AG16" s="70"/>
      <c r="AH16" s="70"/>
      <c r="AI16" s="70"/>
      <c r="AJ16" s="70"/>
      <c r="AK16" s="71" t="s">
        <v>277</v>
      </c>
      <c r="AL16" s="71"/>
      <c r="AM16" s="71"/>
      <c r="AN16" s="71"/>
      <c r="AO16" s="21" t="s">
        <v>72</v>
      </c>
      <c r="BQ16" s="86" t="s">
        <v>303</v>
      </c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</row>
    <row r="17" s="21" customFormat="1" ht="15" customHeight="1"/>
    <row r="18" spans="37:71" s="21" customFormat="1" ht="15" customHeight="1">
      <c r="AK18" s="90" t="s">
        <v>69</v>
      </c>
      <c r="AL18" s="90"/>
      <c r="AM18" s="92" t="s">
        <v>268</v>
      </c>
      <c r="AN18" s="92"/>
      <c r="AO18" s="92"/>
      <c r="AP18" s="92"/>
      <c r="AQ18" s="91" t="s">
        <v>69</v>
      </c>
      <c r="AR18" s="91"/>
      <c r="AS18" s="91"/>
      <c r="AT18" s="92" t="s">
        <v>265</v>
      </c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70">
        <v>20</v>
      </c>
      <c r="BJ18" s="70"/>
      <c r="BK18" s="70"/>
      <c r="BL18" s="70"/>
      <c r="BM18" s="71" t="s">
        <v>277</v>
      </c>
      <c r="BN18" s="71"/>
      <c r="BO18" s="71"/>
      <c r="BP18" s="71"/>
      <c r="BQ18" s="93" t="s">
        <v>2</v>
      </c>
      <c r="BR18" s="93"/>
      <c r="BS18" s="93"/>
    </row>
    <row r="20" spans="90:105" ht="17.25" customHeight="1">
      <c r="CL20" s="96" t="s">
        <v>7</v>
      </c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</row>
    <row r="21" spans="88:105" ht="15" customHeight="1">
      <c r="CJ21" s="7" t="s">
        <v>13</v>
      </c>
      <c r="CL21" s="87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9"/>
    </row>
    <row r="22" spans="74:105" ht="15" customHeight="1">
      <c r="BV22" s="8"/>
      <c r="CJ22" s="7" t="s">
        <v>8</v>
      </c>
      <c r="CL22" s="87" t="s">
        <v>279</v>
      </c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9"/>
    </row>
    <row r="23" spans="74:105" ht="15" customHeight="1">
      <c r="BV23" s="8"/>
      <c r="BW23" s="8"/>
      <c r="CJ23" s="7"/>
      <c r="CL23" s="87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9"/>
    </row>
    <row r="24" spans="74:105" ht="15" customHeight="1">
      <c r="BV24" s="8"/>
      <c r="BW24" s="8"/>
      <c r="CJ24" s="7"/>
      <c r="CL24" s="87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9"/>
    </row>
    <row r="25" spans="1:105" ht="40.5" customHeight="1">
      <c r="A25" s="99" t="s">
        <v>164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L25" s="100" t="s">
        <v>222</v>
      </c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CJ25" s="7" t="s">
        <v>9</v>
      </c>
      <c r="CL25" s="87" t="s">
        <v>223</v>
      </c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9"/>
    </row>
    <row r="26" spans="88:105" ht="15" customHeight="1">
      <c r="CJ26" s="7"/>
      <c r="CL26" s="87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9"/>
    </row>
    <row r="27" spans="70:105" ht="9.75" customHeight="1">
      <c r="BR27" s="8"/>
      <c r="BS27" s="8"/>
      <c r="CJ27" s="7"/>
      <c r="CL27" s="87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9"/>
    </row>
    <row r="28" spans="88:105" ht="15" customHeight="1">
      <c r="CJ28" s="7"/>
      <c r="CL28" s="87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9"/>
    </row>
    <row r="29" spans="1:105" s="9" customFormat="1" ht="13.5">
      <c r="A29" s="3" t="s">
        <v>15</v>
      </c>
      <c r="AL29" s="101" t="s">
        <v>224</v>
      </c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CJ29" s="15"/>
      <c r="CL29" s="87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9"/>
    </row>
    <row r="30" spans="88:105" ht="15" customHeight="1">
      <c r="CJ30" s="7"/>
      <c r="CL30" s="87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9"/>
    </row>
    <row r="31" spans="1:105" s="19" customFormat="1" ht="13.5">
      <c r="A31" s="3" t="s">
        <v>11</v>
      </c>
      <c r="CJ31" s="7" t="s">
        <v>10</v>
      </c>
      <c r="CL31" s="87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9"/>
    </row>
    <row r="32" spans="1:105" s="9" customFormat="1" ht="13.5">
      <c r="A32" s="10"/>
      <c r="BX32" s="10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</row>
    <row r="33" spans="1:105" ht="33.75" customHeight="1">
      <c r="A33" s="94" t="s">
        <v>73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D33" s="95" t="s">
        <v>226</v>
      </c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</row>
    <row r="34" spans="1:100" ht="6.75" customHeight="1">
      <c r="A34" s="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3"/>
      <c r="AM34" s="4"/>
      <c r="AN34" s="4"/>
      <c r="AO34" s="4"/>
      <c r="AP34" s="4"/>
      <c r="AQ34" s="4"/>
      <c r="AR34" s="4"/>
      <c r="AS34" s="4"/>
      <c r="AT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12"/>
      <c r="CP34" s="12"/>
      <c r="CQ34" s="12"/>
      <c r="CR34" s="12"/>
      <c r="CS34" s="12"/>
      <c r="CT34" s="12"/>
      <c r="CU34" s="12"/>
      <c r="CV34" s="12"/>
    </row>
    <row r="35" spans="1:105" ht="41.25" customHeight="1">
      <c r="A35" s="94" t="s">
        <v>163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D35" s="98" t="s">
        <v>225</v>
      </c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</row>
    <row r="37" spans="1:104" ht="13.5">
      <c r="A37" s="1" t="s">
        <v>74</v>
      </c>
      <c r="B37" s="81" t="s">
        <v>75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</row>
    <row r="38" s="5" customFormat="1" ht="13.5"/>
    <row r="39" spans="1:105" s="19" customFormat="1" ht="30" customHeight="1">
      <c r="A39" s="97" t="s">
        <v>165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</row>
    <row r="40" spans="1:105" s="19" customFormat="1" ht="16.5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</row>
    <row r="41" spans="1:105" s="19" customFormat="1" ht="30" customHeight="1">
      <c r="A41" s="97" t="s">
        <v>166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</row>
    <row r="42" spans="1:105" s="19" customFormat="1" ht="15.75" customHeight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</row>
    <row r="43" spans="1:105" s="19" customFormat="1" ht="45" customHeight="1">
      <c r="A43" s="97" t="s">
        <v>167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</row>
    <row r="44" spans="1:105" s="19" customFormat="1" ht="15.75" customHeight="1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</row>
    <row r="45" spans="1:105" s="19" customFormat="1" ht="90" customHeight="1">
      <c r="A45" s="97" t="s">
        <v>168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</row>
    <row r="46" spans="1:105" s="19" customFormat="1" ht="16.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</row>
    <row r="47" spans="1:105" s="19" customFormat="1" ht="30" customHeight="1">
      <c r="A47" s="97" t="s">
        <v>76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</row>
    <row r="48" spans="1:105" s="19" customFormat="1" ht="15.75" customHeight="1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</row>
    <row r="49" ht="3" customHeight="1"/>
  </sheetData>
  <sheetProtection/>
  <mergeCells count="56">
    <mergeCell ref="A46:DA46"/>
    <mergeCell ref="CL30:DA30"/>
    <mergeCell ref="A48:DA48"/>
    <mergeCell ref="A42:DA42"/>
    <mergeCell ref="A43:DA43"/>
    <mergeCell ref="A44:DA44"/>
    <mergeCell ref="A45:DA45"/>
    <mergeCell ref="B37:CZ37"/>
    <mergeCell ref="A39:DA39"/>
    <mergeCell ref="A40:DA40"/>
    <mergeCell ref="A41:DA41"/>
    <mergeCell ref="CL25:DA25"/>
    <mergeCell ref="A47:DA47"/>
    <mergeCell ref="BD35:DA35"/>
    <mergeCell ref="A25:AJ25"/>
    <mergeCell ref="A33:BB33"/>
    <mergeCell ref="AL25:BW25"/>
    <mergeCell ref="AL29:BW29"/>
    <mergeCell ref="CL26:DA26"/>
    <mergeCell ref="CL27:DA27"/>
    <mergeCell ref="CL28:DA28"/>
    <mergeCell ref="BQ18:BS18"/>
    <mergeCell ref="A35:BB35"/>
    <mergeCell ref="BD33:DA33"/>
    <mergeCell ref="CL22:DA22"/>
    <mergeCell ref="CL20:DA20"/>
    <mergeCell ref="CL29:DA29"/>
    <mergeCell ref="CL21:DA21"/>
    <mergeCell ref="CL31:DA31"/>
    <mergeCell ref="CL23:DA23"/>
    <mergeCell ref="BQ16:CG16"/>
    <mergeCell ref="CL24:DA24"/>
    <mergeCell ref="AK18:AL18"/>
    <mergeCell ref="AQ18:AS18"/>
    <mergeCell ref="AT18:BH18"/>
    <mergeCell ref="BI18:BL18"/>
    <mergeCell ref="AM18:AP18"/>
    <mergeCell ref="BM18:BP18"/>
    <mergeCell ref="BG6:DA6"/>
    <mergeCell ref="BG9:BX9"/>
    <mergeCell ref="BG10:BX10"/>
    <mergeCell ref="BS12:BU12"/>
    <mergeCell ref="BM12:BN12"/>
    <mergeCell ref="BV12:CJ12"/>
    <mergeCell ref="CK12:CN12"/>
    <mergeCell ref="BO12:BR12"/>
    <mergeCell ref="AD16:AJ16"/>
    <mergeCell ref="AK16:AN16"/>
    <mergeCell ref="BQ2:DA2"/>
    <mergeCell ref="CS12:CU12"/>
    <mergeCell ref="BZ9:DA9"/>
    <mergeCell ref="BZ10:DA10"/>
    <mergeCell ref="BG7:DA7"/>
    <mergeCell ref="BG8:DA8"/>
    <mergeCell ref="CO12:CR12"/>
    <mergeCell ref="A15:DA1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26"/>
  <sheetViews>
    <sheetView view="pageBreakPreview" zoomScaleSheetLayoutView="100" zoomScalePageLayoutView="0" workbookViewId="0" topLeftCell="A10">
      <selection activeCell="CI22" sqref="CI22:DA22"/>
    </sheetView>
  </sheetViews>
  <sheetFormatPr defaultColWidth="0.875" defaultRowHeight="12.75"/>
  <cols>
    <col min="1" max="4" width="0.875" style="1" customWidth="1"/>
    <col min="5" max="5" width="0.5" style="1" customWidth="1"/>
    <col min="6" max="7" width="0.875" style="1" hidden="1" customWidth="1"/>
    <col min="8" max="81" width="0.875" style="1" customWidth="1"/>
    <col min="82" max="82" width="0.6171875" style="1" customWidth="1"/>
    <col min="83" max="86" width="0.875" style="1" hidden="1" customWidth="1"/>
    <col min="87" max="16384" width="0.875" style="1" customWidth="1"/>
  </cols>
  <sheetData>
    <row r="1" spans="2:104" ht="13.5">
      <c r="B1" s="113" t="s">
        <v>169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</row>
    <row r="2" spans="27:73" ht="13.5">
      <c r="AA2" s="7"/>
      <c r="AB2" s="7"/>
      <c r="AC2" s="7"/>
      <c r="AD2" s="7"/>
      <c r="AE2" s="7"/>
      <c r="AG2" s="83" t="s">
        <v>57</v>
      </c>
      <c r="AH2" s="83"/>
      <c r="AI2" s="83"/>
      <c r="AJ2" s="83"/>
      <c r="AK2" s="114" t="s">
        <v>257</v>
      </c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85">
        <v>20</v>
      </c>
      <c r="BL2" s="85"/>
      <c r="BM2" s="85"/>
      <c r="BN2" s="85"/>
      <c r="BO2" s="78" t="s">
        <v>266</v>
      </c>
      <c r="BP2" s="78"/>
      <c r="BQ2" s="78"/>
      <c r="BR2" s="78"/>
      <c r="BS2" s="73" t="s">
        <v>2</v>
      </c>
      <c r="BT2" s="73"/>
      <c r="BU2" s="73"/>
    </row>
    <row r="3" ht="13.5">
      <c r="DA3" s="7"/>
    </row>
    <row r="4" spans="1:105" s="9" customFormat="1" ht="31.5" customHeight="1">
      <c r="A4" s="115" t="s">
        <v>77</v>
      </c>
      <c r="B4" s="116"/>
      <c r="C4" s="116"/>
      <c r="D4" s="116"/>
      <c r="E4" s="116"/>
      <c r="F4" s="116"/>
      <c r="G4" s="116"/>
      <c r="H4" s="116" t="s">
        <v>0</v>
      </c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5" t="s">
        <v>78</v>
      </c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</row>
    <row r="5" spans="1:105" s="9" customFormat="1" ht="16.5" customHeight="1">
      <c r="A5" s="116">
        <v>1</v>
      </c>
      <c r="B5" s="116"/>
      <c r="C5" s="116"/>
      <c r="D5" s="116"/>
      <c r="E5" s="116"/>
      <c r="F5" s="116"/>
      <c r="G5" s="116"/>
      <c r="H5" s="116">
        <v>2</v>
      </c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>
        <v>3</v>
      </c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</row>
    <row r="6" spans="1:105" s="9" customFormat="1" ht="16.5" customHeight="1">
      <c r="A6" s="108"/>
      <c r="B6" s="109"/>
      <c r="C6" s="109"/>
      <c r="D6" s="109"/>
      <c r="E6" s="109"/>
      <c r="F6" s="109"/>
      <c r="G6" s="110"/>
      <c r="H6" s="23"/>
      <c r="I6" s="106" t="s">
        <v>16</v>
      </c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7"/>
      <c r="CI6" s="103">
        <v>80703107.27</v>
      </c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5"/>
    </row>
    <row r="7" spans="1:105" s="9" customFormat="1" ht="16.5" customHeight="1">
      <c r="A7" s="108"/>
      <c r="B7" s="109"/>
      <c r="C7" s="109"/>
      <c r="D7" s="109"/>
      <c r="E7" s="109"/>
      <c r="F7" s="109"/>
      <c r="G7" s="110"/>
      <c r="H7" s="23"/>
      <c r="I7" s="106" t="s">
        <v>1</v>
      </c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7"/>
      <c r="CI7" s="103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5"/>
    </row>
    <row r="8" spans="1:105" s="9" customFormat="1" ht="31.5" customHeight="1">
      <c r="A8" s="108"/>
      <c r="B8" s="109"/>
      <c r="C8" s="109"/>
      <c r="D8" s="109"/>
      <c r="E8" s="109"/>
      <c r="F8" s="109"/>
      <c r="G8" s="110"/>
      <c r="H8" s="23"/>
      <c r="I8" s="106" t="s">
        <v>170</v>
      </c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7"/>
      <c r="CI8" s="103">
        <v>51462984.38</v>
      </c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5"/>
    </row>
    <row r="9" spans="1:105" s="9" customFormat="1" ht="16.5" customHeight="1">
      <c r="A9" s="108"/>
      <c r="B9" s="109"/>
      <c r="C9" s="109"/>
      <c r="D9" s="109"/>
      <c r="E9" s="109"/>
      <c r="F9" s="109"/>
      <c r="G9" s="110"/>
      <c r="H9" s="23"/>
      <c r="I9" s="111" t="s">
        <v>3</v>
      </c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2"/>
      <c r="CI9" s="103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5"/>
    </row>
    <row r="10" spans="1:105" s="9" customFormat="1" ht="16.5" customHeight="1">
      <c r="A10" s="108"/>
      <c r="B10" s="109"/>
      <c r="C10" s="109"/>
      <c r="D10" s="109"/>
      <c r="E10" s="109"/>
      <c r="F10" s="109"/>
      <c r="G10" s="110"/>
      <c r="H10" s="23"/>
      <c r="I10" s="106" t="s">
        <v>171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7"/>
      <c r="CI10" s="103">
        <v>12816210.36</v>
      </c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5"/>
    </row>
    <row r="11" spans="1:105" s="9" customFormat="1" ht="31.5" customHeight="1">
      <c r="A11" s="108"/>
      <c r="B11" s="109"/>
      <c r="C11" s="109"/>
      <c r="D11" s="109"/>
      <c r="E11" s="109"/>
      <c r="F11" s="109"/>
      <c r="G11" s="110"/>
      <c r="H11" s="23"/>
      <c r="I11" s="106" t="s">
        <v>172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7"/>
      <c r="CI11" s="103">
        <v>6683110.69</v>
      </c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5"/>
    </row>
    <row r="12" spans="1:105" s="9" customFormat="1" ht="16.5" customHeight="1">
      <c r="A12" s="108"/>
      <c r="B12" s="109"/>
      <c r="C12" s="109"/>
      <c r="D12" s="109"/>
      <c r="E12" s="109"/>
      <c r="F12" s="109"/>
      <c r="G12" s="110"/>
      <c r="H12" s="23"/>
      <c r="I12" s="111" t="s">
        <v>3</v>
      </c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2"/>
      <c r="CI12" s="103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5"/>
    </row>
    <row r="13" spans="1:105" s="9" customFormat="1" ht="16.5" customHeight="1">
      <c r="A13" s="108"/>
      <c r="B13" s="109"/>
      <c r="C13" s="109"/>
      <c r="D13" s="109"/>
      <c r="E13" s="109"/>
      <c r="F13" s="109"/>
      <c r="G13" s="110"/>
      <c r="H13" s="23"/>
      <c r="I13" s="117" t="s">
        <v>173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8"/>
      <c r="CI13" s="103">
        <v>590098.69</v>
      </c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5"/>
    </row>
    <row r="14" spans="1:105" s="9" customFormat="1" ht="16.5" customHeight="1">
      <c r="A14" s="108"/>
      <c r="B14" s="109"/>
      <c r="C14" s="109"/>
      <c r="D14" s="109"/>
      <c r="E14" s="109"/>
      <c r="F14" s="109"/>
      <c r="G14" s="110"/>
      <c r="H14" s="23"/>
      <c r="I14" s="106" t="s">
        <v>17</v>
      </c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7"/>
      <c r="CI14" s="103">
        <f>CI16+CI19+CI20+CI21</f>
        <v>5051594.91</v>
      </c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5"/>
    </row>
    <row r="15" spans="1:105" s="9" customFormat="1" ht="16.5" customHeight="1">
      <c r="A15" s="108"/>
      <c r="B15" s="109"/>
      <c r="C15" s="109"/>
      <c r="D15" s="109"/>
      <c r="E15" s="109"/>
      <c r="F15" s="109"/>
      <c r="G15" s="110"/>
      <c r="H15" s="23"/>
      <c r="I15" s="106" t="s">
        <v>1</v>
      </c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7"/>
      <c r="CI15" s="103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5"/>
    </row>
    <row r="16" spans="1:105" s="9" customFormat="1" ht="16.5" customHeight="1">
      <c r="A16" s="108"/>
      <c r="B16" s="109"/>
      <c r="C16" s="109"/>
      <c r="D16" s="109"/>
      <c r="E16" s="109"/>
      <c r="F16" s="109"/>
      <c r="G16" s="110"/>
      <c r="H16" s="23"/>
      <c r="I16" s="106" t="s">
        <v>79</v>
      </c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7"/>
      <c r="CI16" s="103">
        <v>5051594.91</v>
      </c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5"/>
    </row>
    <row r="17" spans="1:105" s="9" customFormat="1" ht="16.5" customHeight="1">
      <c r="A17" s="108"/>
      <c r="B17" s="109"/>
      <c r="C17" s="109"/>
      <c r="D17" s="109"/>
      <c r="E17" s="109"/>
      <c r="F17" s="109"/>
      <c r="G17" s="110"/>
      <c r="H17" s="23"/>
      <c r="I17" s="111" t="s">
        <v>3</v>
      </c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2"/>
      <c r="CI17" s="103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5"/>
    </row>
    <row r="18" spans="1:105" s="9" customFormat="1" ht="16.5" customHeight="1">
      <c r="A18" s="108"/>
      <c r="B18" s="109"/>
      <c r="C18" s="109"/>
      <c r="D18" s="109"/>
      <c r="E18" s="109"/>
      <c r="F18" s="109"/>
      <c r="G18" s="110"/>
      <c r="H18" s="23"/>
      <c r="I18" s="106" t="s">
        <v>80</v>
      </c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7"/>
      <c r="CI18" s="103">
        <f>CI16</f>
        <v>5051594.91</v>
      </c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5"/>
    </row>
    <row r="19" spans="1:105" s="9" customFormat="1" ht="31.5" customHeight="1">
      <c r="A19" s="108"/>
      <c r="B19" s="109"/>
      <c r="C19" s="109"/>
      <c r="D19" s="109"/>
      <c r="E19" s="109"/>
      <c r="F19" s="109"/>
      <c r="G19" s="110"/>
      <c r="H19" s="23"/>
      <c r="I19" s="106" t="s">
        <v>81</v>
      </c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7"/>
      <c r="CI19" s="103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5"/>
    </row>
    <row r="20" spans="1:105" s="9" customFormat="1" ht="31.5" customHeight="1">
      <c r="A20" s="108"/>
      <c r="B20" s="109"/>
      <c r="C20" s="109"/>
      <c r="D20" s="109"/>
      <c r="E20" s="109"/>
      <c r="F20" s="109"/>
      <c r="G20" s="110"/>
      <c r="H20" s="23"/>
      <c r="I20" s="106" t="s">
        <v>174</v>
      </c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7"/>
      <c r="CI20" s="103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5"/>
    </row>
    <row r="21" spans="1:105" s="10" customFormat="1" ht="16.5" customHeight="1">
      <c r="A21" s="108"/>
      <c r="B21" s="109"/>
      <c r="C21" s="109"/>
      <c r="D21" s="109"/>
      <c r="E21" s="109"/>
      <c r="F21" s="109"/>
      <c r="G21" s="110"/>
      <c r="H21" s="18"/>
      <c r="I21" s="106" t="s">
        <v>175</v>
      </c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7"/>
      <c r="CI21" s="103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5"/>
    </row>
    <row r="22" spans="1:105" s="9" customFormat="1" ht="16.5" customHeight="1">
      <c r="A22" s="108"/>
      <c r="B22" s="109"/>
      <c r="C22" s="109"/>
      <c r="D22" s="109"/>
      <c r="E22" s="109"/>
      <c r="F22" s="109"/>
      <c r="G22" s="110"/>
      <c r="H22" s="18"/>
      <c r="I22" s="106" t="s">
        <v>18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7"/>
      <c r="CI22" s="103">
        <f>CI23+CI24</f>
        <v>0</v>
      </c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5"/>
    </row>
    <row r="23" spans="1:105" s="9" customFormat="1" ht="31.5" customHeight="1">
      <c r="A23" s="119"/>
      <c r="B23" s="120"/>
      <c r="C23" s="120"/>
      <c r="D23" s="120"/>
      <c r="E23" s="120"/>
      <c r="F23" s="120"/>
      <c r="G23" s="121"/>
      <c r="H23" s="24"/>
      <c r="I23" s="122" t="s">
        <v>82</v>
      </c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3"/>
      <c r="CI23" s="124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6"/>
    </row>
    <row r="24" spans="1:105" s="10" customFormat="1" ht="16.5" customHeight="1">
      <c r="A24" s="108"/>
      <c r="B24" s="109"/>
      <c r="C24" s="109"/>
      <c r="D24" s="109"/>
      <c r="E24" s="109"/>
      <c r="F24" s="109"/>
      <c r="G24" s="110"/>
      <c r="H24" s="18"/>
      <c r="I24" s="106" t="s">
        <v>83</v>
      </c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7"/>
      <c r="CI24" s="103">
        <v>0</v>
      </c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5"/>
    </row>
    <row r="25" spans="1:105" s="9" customFormat="1" ht="16.5" customHeight="1">
      <c r="A25" s="108"/>
      <c r="B25" s="109"/>
      <c r="C25" s="109"/>
      <c r="D25" s="109"/>
      <c r="E25" s="109"/>
      <c r="F25" s="109"/>
      <c r="G25" s="110"/>
      <c r="H25" s="23"/>
      <c r="I25" s="111" t="s">
        <v>3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2"/>
      <c r="CI25" s="103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5"/>
    </row>
    <row r="26" spans="1:105" s="10" customFormat="1" ht="16.5" customHeight="1">
      <c r="A26" s="108"/>
      <c r="B26" s="109"/>
      <c r="C26" s="109"/>
      <c r="D26" s="109"/>
      <c r="E26" s="109"/>
      <c r="F26" s="109"/>
      <c r="G26" s="110"/>
      <c r="H26" s="23"/>
      <c r="I26" s="106" t="s">
        <v>84</v>
      </c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7"/>
      <c r="CI26" s="103">
        <v>0</v>
      </c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5"/>
    </row>
  </sheetData>
  <sheetProtection/>
  <mergeCells count="75">
    <mergeCell ref="A25:G25"/>
    <mergeCell ref="A23:G23"/>
    <mergeCell ref="I23:CH23"/>
    <mergeCell ref="CI23:DA23"/>
    <mergeCell ref="A24:G24"/>
    <mergeCell ref="I24:CH24"/>
    <mergeCell ref="CI24:DA24"/>
    <mergeCell ref="A16:G16"/>
    <mergeCell ref="I16:CH16"/>
    <mergeCell ref="CI16:DA16"/>
    <mergeCell ref="A17:G17"/>
    <mergeCell ref="I17:CH17"/>
    <mergeCell ref="CI17:DA17"/>
    <mergeCell ref="CI14:DA14"/>
    <mergeCell ref="A15:G15"/>
    <mergeCell ref="I15:CH15"/>
    <mergeCell ref="CI15:DA15"/>
    <mergeCell ref="A14:G14"/>
    <mergeCell ref="I14:CH14"/>
    <mergeCell ref="A12:G12"/>
    <mergeCell ref="I12:CH12"/>
    <mergeCell ref="CI12:DA12"/>
    <mergeCell ref="A13:G13"/>
    <mergeCell ref="I13:CH13"/>
    <mergeCell ref="CI13:DA13"/>
    <mergeCell ref="A10:G10"/>
    <mergeCell ref="I10:CH10"/>
    <mergeCell ref="CI10:DA10"/>
    <mergeCell ref="A11:G11"/>
    <mergeCell ref="I11:CH11"/>
    <mergeCell ref="CI11:DA11"/>
    <mergeCell ref="CI8:DA8"/>
    <mergeCell ref="A9:G9"/>
    <mergeCell ref="I9:CH9"/>
    <mergeCell ref="CI9:DA9"/>
    <mergeCell ref="A8:G8"/>
    <mergeCell ref="I8:CH8"/>
    <mergeCell ref="A6:G6"/>
    <mergeCell ref="I6:CH6"/>
    <mergeCell ref="CI6:DA6"/>
    <mergeCell ref="A7:G7"/>
    <mergeCell ref="I7:CH7"/>
    <mergeCell ref="CI7:DA7"/>
    <mergeCell ref="A4:G4"/>
    <mergeCell ref="H4:CH4"/>
    <mergeCell ref="CI4:DA4"/>
    <mergeCell ref="A5:G5"/>
    <mergeCell ref="H5:CH5"/>
    <mergeCell ref="CI5:DA5"/>
    <mergeCell ref="B1:CZ1"/>
    <mergeCell ref="AG2:AJ2"/>
    <mergeCell ref="AK2:BJ2"/>
    <mergeCell ref="BK2:BN2"/>
    <mergeCell ref="BO2:BR2"/>
    <mergeCell ref="BS2:BU2"/>
    <mergeCell ref="CI22:DA22"/>
    <mergeCell ref="A18:G18"/>
    <mergeCell ref="I18:CH18"/>
    <mergeCell ref="CI18:DA18"/>
    <mergeCell ref="A19:G19"/>
    <mergeCell ref="I19:CH19"/>
    <mergeCell ref="CI19:DA19"/>
    <mergeCell ref="A20:G20"/>
    <mergeCell ref="I20:CH20"/>
    <mergeCell ref="CI20:DA20"/>
    <mergeCell ref="CI21:DA21"/>
    <mergeCell ref="I21:CH21"/>
    <mergeCell ref="A21:G21"/>
    <mergeCell ref="I25:CH25"/>
    <mergeCell ref="CI25:DA25"/>
    <mergeCell ref="A26:G26"/>
    <mergeCell ref="I26:CH26"/>
    <mergeCell ref="CI26:DA26"/>
    <mergeCell ref="A22:G22"/>
    <mergeCell ref="I22:CH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O110"/>
  <sheetViews>
    <sheetView tabSelected="1" view="pageBreakPreview" zoomScaleSheetLayoutView="100" zoomScalePageLayoutView="0" workbookViewId="0" topLeftCell="A19">
      <selection activeCell="AR87" sqref="AR87:BD87"/>
    </sheetView>
  </sheetViews>
  <sheetFormatPr defaultColWidth="0.875" defaultRowHeight="12.75"/>
  <cols>
    <col min="1" max="39" width="0.875" style="1" customWidth="1"/>
    <col min="40" max="40" width="0.2421875" style="1" customWidth="1"/>
    <col min="41" max="41" width="0.875" style="1" hidden="1" customWidth="1"/>
    <col min="42" max="42" width="0.5" style="1" hidden="1" customWidth="1"/>
    <col min="43" max="43" width="0.37109375" style="1" hidden="1" customWidth="1"/>
    <col min="44" max="44" width="17.75390625" style="1" customWidth="1"/>
    <col min="45" max="58" width="9.625" style="1" hidden="1" customWidth="1"/>
    <col min="59" max="59" width="0.2421875" style="1" hidden="1" customWidth="1"/>
    <col min="60" max="60" width="1.875" style="1" customWidth="1"/>
    <col min="61" max="96" width="0.875" style="1" customWidth="1"/>
    <col min="97" max="97" width="0.74609375" style="1" customWidth="1"/>
    <col min="98" max="98" width="0.875" style="1" hidden="1" customWidth="1"/>
    <col min="99" max="100" width="0.875" style="1" customWidth="1"/>
    <col min="101" max="101" width="0.5" style="1" customWidth="1"/>
    <col min="102" max="102" width="0.875" style="1" hidden="1" customWidth="1"/>
    <col min="103" max="103" width="2.50390625" style="1" customWidth="1"/>
    <col min="104" max="104" width="0.2421875" style="1" customWidth="1"/>
    <col min="105" max="107" width="0.875" style="1" hidden="1" customWidth="1"/>
    <col min="108" max="109" width="0.875" style="1" customWidth="1"/>
    <col min="110" max="110" width="0.2421875" style="1" customWidth="1"/>
    <col min="111" max="114" width="0.875" style="1" customWidth="1"/>
    <col min="115" max="115" width="0.2421875" style="1" customWidth="1"/>
    <col min="116" max="116" width="0.875" style="1" hidden="1" customWidth="1"/>
    <col min="117" max="117" width="0.2421875" style="1" customWidth="1"/>
    <col min="118" max="118" width="0.875" style="1" hidden="1" customWidth="1"/>
    <col min="119" max="119" width="0.2421875" style="1" customWidth="1"/>
    <col min="120" max="122" width="0.875" style="1" hidden="1" customWidth="1"/>
    <col min="123" max="123" width="0.12890625" style="1" customWidth="1"/>
    <col min="124" max="124" width="0.875" style="1" hidden="1" customWidth="1"/>
    <col min="125" max="129" width="0.875" style="1" customWidth="1"/>
    <col min="130" max="130" width="0.6171875" style="1" customWidth="1"/>
    <col min="131" max="131" width="0.875" style="1" hidden="1" customWidth="1"/>
    <col min="132" max="132" width="0.5" style="1" hidden="1" customWidth="1"/>
    <col min="133" max="135" width="0.875" style="1" hidden="1" customWidth="1"/>
    <col min="136" max="136" width="0.5" style="1" customWidth="1"/>
    <col min="137" max="139" width="0.875" style="1" hidden="1" customWidth="1"/>
    <col min="140" max="140" width="1.4921875" style="1" customWidth="1"/>
    <col min="141" max="151" width="0.875" style="1" customWidth="1"/>
    <col min="152" max="152" width="0.2421875" style="1" customWidth="1"/>
    <col min="153" max="154" width="0.5" style="1" hidden="1" customWidth="1"/>
    <col min="155" max="155" width="0.875" style="1" hidden="1" customWidth="1"/>
    <col min="156" max="161" width="0.875" style="1" customWidth="1"/>
    <col min="162" max="162" width="0.5" style="1" customWidth="1"/>
    <col min="163" max="166" width="0.875" style="1" hidden="1" customWidth="1"/>
    <col min="167" max="167" width="0.12890625" style="1" hidden="1" customWidth="1"/>
    <col min="168" max="171" width="0.875" style="1" hidden="1" customWidth="1"/>
    <col min="172" max="16384" width="0.875" style="1" customWidth="1"/>
  </cols>
  <sheetData>
    <row r="1" spans="2:171" ht="15" customHeight="1">
      <c r="B1" s="113" t="s">
        <v>176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22"/>
    </row>
    <row r="2" spans="69:114" ht="13.5">
      <c r="BQ2" s="7"/>
      <c r="BV2" s="83" t="s">
        <v>57</v>
      </c>
      <c r="BW2" s="83"/>
      <c r="BX2" s="83"/>
      <c r="BY2" s="83"/>
      <c r="BZ2" s="84" t="s">
        <v>304</v>
      </c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5">
        <v>20</v>
      </c>
      <c r="DA2" s="85"/>
      <c r="DB2" s="85"/>
      <c r="DC2" s="85"/>
      <c r="DD2" s="78" t="s">
        <v>277</v>
      </c>
      <c r="DE2" s="78"/>
      <c r="DF2" s="78"/>
      <c r="DG2" s="78"/>
      <c r="DH2" s="73" t="s">
        <v>2</v>
      </c>
      <c r="DI2" s="73"/>
      <c r="DJ2" s="73"/>
    </row>
    <row r="3" ht="9" customHeight="1">
      <c r="DU3" s="7"/>
    </row>
    <row r="4" spans="1:171" ht="16.5" customHeight="1">
      <c r="A4" s="157" t="s">
        <v>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9"/>
      <c r="V4" s="157" t="s">
        <v>20</v>
      </c>
      <c r="W4" s="158"/>
      <c r="X4" s="158"/>
      <c r="Y4" s="158"/>
      <c r="Z4" s="158"/>
      <c r="AA4" s="158"/>
      <c r="AB4" s="158"/>
      <c r="AC4" s="158"/>
      <c r="AD4" s="159"/>
      <c r="AE4" s="157" t="s">
        <v>141</v>
      </c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9"/>
      <c r="AR4" s="157" t="s">
        <v>235</v>
      </c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166" t="s">
        <v>85</v>
      </c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8"/>
    </row>
    <row r="5" spans="1:171" ht="15" customHeight="1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2"/>
      <c r="V5" s="160"/>
      <c r="W5" s="161"/>
      <c r="X5" s="161"/>
      <c r="Y5" s="161"/>
      <c r="Z5" s="161"/>
      <c r="AA5" s="161"/>
      <c r="AB5" s="161"/>
      <c r="AC5" s="161"/>
      <c r="AD5" s="162"/>
      <c r="AE5" s="160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2"/>
      <c r="AR5" s="160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157" t="s">
        <v>21</v>
      </c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9"/>
      <c r="BX5" s="166" t="s">
        <v>3</v>
      </c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8"/>
    </row>
    <row r="6" spans="1:171" ht="75" customHeight="1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2"/>
      <c r="V6" s="160"/>
      <c r="W6" s="161"/>
      <c r="X6" s="161"/>
      <c r="Y6" s="161"/>
      <c r="Z6" s="161"/>
      <c r="AA6" s="161"/>
      <c r="AB6" s="161"/>
      <c r="AC6" s="161"/>
      <c r="AD6" s="162"/>
      <c r="AE6" s="160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2"/>
      <c r="AR6" s="160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160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2"/>
      <c r="BX6" s="169" t="s">
        <v>177</v>
      </c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1"/>
      <c r="CN6" s="175" t="s">
        <v>270</v>
      </c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7"/>
      <c r="DD6" s="175" t="s">
        <v>142</v>
      </c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7"/>
      <c r="DT6" s="175" t="s">
        <v>86</v>
      </c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7"/>
      <c r="EJ6" s="166" t="s">
        <v>143</v>
      </c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8"/>
    </row>
    <row r="7" spans="1:171" ht="21.75" customHeight="1">
      <c r="A7" s="163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5"/>
      <c r="V7" s="163"/>
      <c r="W7" s="164"/>
      <c r="X7" s="164"/>
      <c r="Y7" s="164"/>
      <c r="Z7" s="164"/>
      <c r="AA7" s="164"/>
      <c r="AB7" s="164"/>
      <c r="AC7" s="164"/>
      <c r="AD7" s="165"/>
      <c r="AE7" s="163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5"/>
      <c r="AR7" s="163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163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5"/>
      <c r="BX7" s="172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4"/>
      <c r="CN7" s="178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80"/>
      <c r="DD7" s="178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80"/>
      <c r="DT7" s="178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80"/>
      <c r="EJ7" s="181" t="s">
        <v>21</v>
      </c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3"/>
      <c r="EZ7" s="184" t="s">
        <v>87</v>
      </c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6"/>
    </row>
    <row r="8" spans="1:171" ht="15" customHeight="1">
      <c r="A8" s="187">
        <v>1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9"/>
      <c r="V8" s="187">
        <v>2</v>
      </c>
      <c r="W8" s="188"/>
      <c r="X8" s="188"/>
      <c r="Y8" s="188"/>
      <c r="Z8" s="188"/>
      <c r="AA8" s="188"/>
      <c r="AB8" s="188"/>
      <c r="AC8" s="188"/>
      <c r="AD8" s="189"/>
      <c r="AE8" s="187">
        <v>3</v>
      </c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9"/>
      <c r="AR8" s="40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187">
        <v>4</v>
      </c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9"/>
      <c r="BX8" s="187">
        <v>5</v>
      </c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9"/>
      <c r="CN8" s="190">
        <v>6</v>
      </c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2"/>
      <c r="DD8" s="193">
        <v>7</v>
      </c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5"/>
      <c r="DT8" s="193">
        <v>8</v>
      </c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5"/>
      <c r="EJ8" s="187">
        <v>9</v>
      </c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9"/>
      <c r="EZ8" s="187">
        <v>10</v>
      </c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8"/>
      <c r="FL8" s="188"/>
      <c r="FM8" s="188"/>
      <c r="FN8" s="188"/>
      <c r="FO8" s="189"/>
    </row>
    <row r="9" spans="1:171" s="3" customFormat="1" ht="30" customHeight="1">
      <c r="A9" s="25"/>
      <c r="B9" s="106" t="s">
        <v>88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7"/>
      <c r="V9" s="137" t="s">
        <v>22</v>
      </c>
      <c r="W9" s="138"/>
      <c r="X9" s="138"/>
      <c r="Y9" s="138"/>
      <c r="Z9" s="138"/>
      <c r="AA9" s="138"/>
      <c r="AB9" s="138"/>
      <c r="AC9" s="138"/>
      <c r="AD9" s="139"/>
      <c r="AE9" s="137" t="s">
        <v>12</v>
      </c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9"/>
      <c r="AR9" s="137" t="s">
        <v>12</v>
      </c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9"/>
      <c r="BE9" s="33"/>
      <c r="BF9" s="33"/>
      <c r="BG9" s="33"/>
      <c r="BH9" s="196">
        <f>BH10+BH14+BH20+BH21+BH22+BH25+BH26</f>
        <v>61052660</v>
      </c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27">
        <f>BX14</f>
        <v>55932360</v>
      </c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9"/>
      <c r="CN9" s="142">
        <f>CN14+CN22</f>
        <v>2620300</v>
      </c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56"/>
      <c r="DD9" s="150" t="str">
        <f>DD14</f>
        <v>Х</v>
      </c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2"/>
      <c r="DT9" s="150">
        <f>DT14</f>
        <v>0</v>
      </c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2"/>
      <c r="EJ9" s="127">
        <f>EJ14</f>
        <v>2500000</v>
      </c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9"/>
      <c r="EZ9" s="127">
        <f>EZ14</f>
        <v>0</v>
      </c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9"/>
    </row>
    <row r="10" spans="1:171" s="3" customFormat="1" ht="34.5" customHeight="1">
      <c r="A10" s="25"/>
      <c r="B10" s="140" t="s">
        <v>178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1"/>
      <c r="V10" s="134" t="s">
        <v>23</v>
      </c>
      <c r="W10" s="135"/>
      <c r="X10" s="135"/>
      <c r="Y10" s="135"/>
      <c r="Z10" s="135"/>
      <c r="AA10" s="135"/>
      <c r="AB10" s="135"/>
      <c r="AC10" s="135"/>
      <c r="AD10" s="146"/>
      <c r="AE10" s="134" t="s">
        <v>94</v>
      </c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46"/>
      <c r="AR10" s="53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150">
        <f>BH12+BH13</f>
        <v>0</v>
      </c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2"/>
      <c r="BX10" s="150" t="s">
        <v>12</v>
      </c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2"/>
      <c r="CN10" s="150" t="s">
        <v>12</v>
      </c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2"/>
      <c r="DD10" s="150" t="s">
        <v>12</v>
      </c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2"/>
      <c r="DT10" s="150" t="s">
        <v>12</v>
      </c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2"/>
      <c r="EJ10" s="150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2"/>
      <c r="EZ10" s="150" t="s">
        <v>12</v>
      </c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2"/>
    </row>
    <row r="11" spans="1:171" s="3" customFormat="1" ht="15" customHeight="1">
      <c r="A11" s="25"/>
      <c r="B11" s="111" t="s">
        <v>1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2"/>
      <c r="V11" s="137" t="s">
        <v>12</v>
      </c>
      <c r="W11" s="138"/>
      <c r="X11" s="138"/>
      <c r="Y11" s="138"/>
      <c r="Z11" s="138"/>
      <c r="AA11" s="138"/>
      <c r="AB11" s="138"/>
      <c r="AC11" s="138"/>
      <c r="AD11" s="139"/>
      <c r="AE11" s="137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9"/>
      <c r="AR11" s="41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127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9"/>
      <c r="BX11" s="127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9"/>
      <c r="CN11" s="150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2"/>
      <c r="DD11" s="150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2"/>
      <c r="DT11" s="150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2"/>
      <c r="EJ11" s="127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9"/>
      <c r="EZ11" s="127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9"/>
    </row>
    <row r="12" spans="1:171" s="3" customFormat="1" ht="16.5" customHeight="1">
      <c r="A12" s="25"/>
      <c r="B12" s="106" t="s">
        <v>89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7"/>
      <c r="V12" s="137" t="s">
        <v>90</v>
      </c>
      <c r="W12" s="138"/>
      <c r="X12" s="138"/>
      <c r="Y12" s="138"/>
      <c r="Z12" s="138"/>
      <c r="AA12" s="138"/>
      <c r="AB12" s="138"/>
      <c r="AC12" s="138"/>
      <c r="AD12" s="139"/>
      <c r="AE12" s="137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9"/>
      <c r="AR12" s="41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127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9"/>
      <c r="BX12" s="127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9"/>
      <c r="CN12" s="150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2"/>
      <c r="DD12" s="150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2"/>
      <c r="DT12" s="150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2"/>
      <c r="EJ12" s="127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9"/>
      <c r="EZ12" s="127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9"/>
    </row>
    <row r="13" spans="1:171" s="3" customFormat="1" ht="16.5" customHeight="1">
      <c r="A13" s="25"/>
      <c r="B13" s="106" t="s">
        <v>91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7"/>
      <c r="V13" s="137" t="s">
        <v>92</v>
      </c>
      <c r="W13" s="138"/>
      <c r="X13" s="138"/>
      <c r="Y13" s="138"/>
      <c r="Z13" s="138"/>
      <c r="AA13" s="138"/>
      <c r="AB13" s="138"/>
      <c r="AC13" s="138"/>
      <c r="AD13" s="139"/>
      <c r="AE13" s="137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9"/>
      <c r="AR13" s="41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127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9"/>
      <c r="BX13" s="127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9"/>
      <c r="CN13" s="150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2"/>
      <c r="DD13" s="150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2"/>
      <c r="DT13" s="150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2"/>
      <c r="EJ13" s="127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9"/>
      <c r="EZ13" s="127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9"/>
    </row>
    <row r="14" spans="1:171" s="3" customFormat="1" ht="45" customHeight="1">
      <c r="A14" s="25"/>
      <c r="B14" s="106" t="s">
        <v>93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7"/>
      <c r="V14" s="137" t="s">
        <v>94</v>
      </c>
      <c r="W14" s="138"/>
      <c r="X14" s="138"/>
      <c r="Y14" s="138"/>
      <c r="Z14" s="138"/>
      <c r="AA14" s="138"/>
      <c r="AB14" s="138"/>
      <c r="AC14" s="138"/>
      <c r="AD14" s="139"/>
      <c r="AE14" s="137" t="s">
        <v>24</v>
      </c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9"/>
      <c r="AR14" s="41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127">
        <f>BH16+BH17+BH18+BH19</f>
        <v>58432360</v>
      </c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9"/>
      <c r="BX14" s="127">
        <f>BX16+BX17+BX18+BX19</f>
        <v>55932360</v>
      </c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9"/>
      <c r="CN14" s="142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56"/>
      <c r="DD14" s="150" t="s">
        <v>12</v>
      </c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2"/>
      <c r="DT14" s="150">
        <f>DT16+DT17</f>
        <v>0</v>
      </c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2"/>
      <c r="EJ14" s="127">
        <f>EJ16+EJ17+EJ18+EJ19</f>
        <v>2500000</v>
      </c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9"/>
      <c r="EZ14" s="127">
        <f>EZ16+EZ17</f>
        <v>0</v>
      </c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9"/>
    </row>
    <row r="15" spans="1:171" s="3" customFormat="1" ht="15" customHeight="1">
      <c r="A15" s="25"/>
      <c r="B15" s="111" t="s">
        <v>3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2"/>
      <c r="V15" s="137" t="s">
        <v>12</v>
      </c>
      <c r="W15" s="138"/>
      <c r="X15" s="138"/>
      <c r="Y15" s="138"/>
      <c r="Z15" s="138"/>
      <c r="AA15" s="138"/>
      <c r="AB15" s="138"/>
      <c r="AC15" s="138"/>
      <c r="AD15" s="139"/>
      <c r="AE15" s="137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9"/>
      <c r="AR15" s="41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127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9"/>
      <c r="BX15" s="127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9"/>
      <c r="CN15" s="150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2"/>
      <c r="DD15" s="150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2"/>
      <c r="DT15" s="150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2"/>
      <c r="EJ15" s="127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9"/>
      <c r="EZ15" s="127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9"/>
    </row>
    <row r="16" spans="1:171" s="3" customFormat="1" ht="16.5" customHeight="1">
      <c r="A16" s="25"/>
      <c r="B16" s="106" t="s">
        <v>227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7"/>
      <c r="V16" s="137" t="s">
        <v>95</v>
      </c>
      <c r="W16" s="138"/>
      <c r="X16" s="138"/>
      <c r="Y16" s="138"/>
      <c r="Z16" s="138"/>
      <c r="AA16" s="138"/>
      <c r="AB16" s="138"/>
      <c r="AC16" s="138"/>
      <c r="AD16" s="139"/>
      <c r="AE16" s="210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R16" s="133" t="s">
        <v>231</v>
      </c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33"/>
      <c r="BF16" s="33"/>
      <c r="BG16" s="33"/>
      <c r="BH16" s="196">
        <f>BX16</f>
        <v>44953000</v>
      </c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27">
        <v>44953000</v>
      </c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9"/>
      <c r="CN16" s="150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2"/>
      <c r="DD16" s="150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2"/>
      <c r="DT16" s="150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2"/>
      <c r="EJ16" s="127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9"/>
      <c r="EZ16" s="127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9"/>
    </row>
    <row r="17" spans="1:171" s="3" customFormat="1" ht="18.75" customHeight="1">
      <c r="A17" s="25"/>
      <c r="B17" s="106" t="s">
        <v>272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7"/>
      <c r="V17" s="137" t="s">
        <v>229</v>
      </c>
      <c r="W17" s="138"/>
      <c r="X17" s="138"/>
      <c r="Y17" s="138"/>
      <c r="Z17" s="138"/>
      <c r="AA17" s="138"/>
      <c r="AB17" s="138"/>
      <c r="AC17" s="138"/>
      <c r="AD17" s="13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R17" s="133" t="s">
        <v>232</v>
      </c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33"/>
      <c r="BF17" s="33"/>
      <c r="BG17" s="33"/>
      <c r="BH17" s="196">
        <f>BX17</f>
        <v>10640700</v>
      </c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27">
        <v>10640700</v>
      </c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9"/>
      <c r="CN17" s="150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2"/>
      <c r="DD17" s="150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2"/>
      <c r="DT17" s="150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2"/>
      <c r="EJ17" s="127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9"/>
      <c r="EZ17" s="127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9"/>
    </row>
    <row r="18" spans="1:171" s="3" customFormat="1" ht="18.75" customHeight="1">
      <c r="A18" s="25"/>
      <c r="B18" s="106" t="s">
        <v>228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7"/>
      <c r="V18" s="137" t="s">
        <v>259</v>
      </c>
      <c r="W18" s="138"/>
      <c r="X18" s="138"/>
      <c r="Y18" s="138"/>
      <c r="Z18" s="138"/>
      <c r="AA18" s="138"/>
      <c r="AB18" s="138"/>
      <c r="AC18" s="138"/>
      <c r="AD18" s="13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R18" s="133" t="s">
        <v>233</v>
      </c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33"/>
      <c r="BF18" s="33"/>
      <c r="BG18" s="33"/>
      <c r="BH18" s="196">
        <f>BX18</f>
        <v>338660</v>
      </c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27">
        <v>338660</v>
      </c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9"/>
      <c r="CN18" s="150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2"/>
      <c r="DD18" s="150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44"/>
      <c r="DT18" s="42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2"/>
      <c r="EJ18" s="127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9"/>
      <c r="EZ18" s="127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31"/>
      <c r="FL18" s="31"/>
      <c r="FM18" s="31"/>
      <c r="FN18" s="31"/>
      <c r="FO18" s="32"/>
    </row>
    <row r="19" spans="1:171" s="3" customFormat="1" ht="26.25" customHeight="1">
      <c r="A19" s="25"/>
      <c r="B19" s="106" t="s">
        <v>230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7"/>
      <c r="V19" s="137" t="s">
        <v>260</v>
      </c>
      <c r="W19" s="138"/>
      <c r="X19" s="138"/>
      <c r="Y19" s="138"/>
      <c r="Z19" s="138"/>
      <c r="AA19" s="138"/>
      <c r="AB19" s="138"/>
      <c r="AC19" s="138"/>
      <c r="AD19" s="139"/>
      <c r="AE19" s="210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R19" s="133" t="s">
        <v>234</v>
      </c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33"/>
      <c r="BF19" s="33"/>
      <c r="BG19" s="33"/>
      <c r="BH19" s="196">
        <f>EJ19</f>
        <v>2500000</v>
      </c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27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9"/>
      <c r="CN19" s="150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2"/>
      <c r="DD19" s="150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44"/>
      <c r="DT19" s="42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2"/>
      <c r="EJ19" s="127">
        <v>2500000</v>
      </c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9"/>
      <c r="EZ19" s="127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31"/>
      <c r="FL19" s="31"/>
      <c r="FM19" s="31"/>
      <c r="FN19" s="31"/>
      <c r="FO19" s="32"/>
    </row>
    <row r="20" spans="1:171" s="3" customFormat="1" ht="30.75" customHeight="1">
      <c r="A20" s="54"/>
      <c r="B20" s="140" t="s">
        <v>96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1"/>
      <c r="V20" s="134" t="s">
        <v>24</v>
      </c>
      <c r="W20" s="135"/>
      <c r="X20" s="135"/>
      <c r="Y20" s="135"/>
      <c r="Z20" s="135"/>
      <c r="AA20" s="135"/>
      <c r="AB20" s="135"/>
      <c r="AC20" s="135"/>
      <c r="AD20" s="146"/>
      <c r="AE20" s="134" t="s">
        <v>25</v>
      </c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46"/>
      <c r="AR20" s="53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150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2"/>
      <c r="BX20" s="150" t="s">
        <v>12</v>
      </c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2"/>
      <c r="CN20" s="150" t="s">
        <v>12</v>
      </c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2"/>
      <c r="DD20" s="150" t="s">
        <v>12</v>
      </c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2"/>
      <c r="DT20" s="150" t="s">
        <v>12</v>
      </c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2"/>
      <c r="EJ20" s="150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2"/>
      <c r="EZ20" s="150" t="s">
        <v>12</v>
      </c>
      <c r="FA20" s="151"/>
      <c r="FB20" s="151"/>
      <c r="FC20" s="151"/>
      <c r="FD20" s="151"/>
      <c r="FE20" s="151"/>
      <c r="FF20" s="151"/>
      <c r="FG20" s="151"/>
      <c r="FH20" s="151"/>
      <c r="FI20" s="151"/>
      <c r="FJ20" s="151"/>
      <c r="FK20" s="151"/>
      <c r="FL20" s="151"/>
      <c r="FM20" s="151"/>
      <c r="FN20" s="151"/>
      <c r="FO20" s="152"/>
    </row>
    <row r="21" spans="1:171" s="3" customFormat="1" ht="41.25" customHeight="1">
      <c r="A21" s="54"/>
      <c r="B21" s="140" t="s">
        <v>97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1"/>
      <c r="V21" s="134" t="s">
        <v>25</v>
      </c>
      <c r="W21" s="135"/>
      <c r="X21" s="135"/>
      <c r="Y21" s="135"/>
      <c r="Z21" s="135"/>
      <c r="AA21" s="135"/>
      <c r="AB21" s="135"/>
      <c r="AC21" s="135"/>
      <c r="AD21" s="146"/>
      <c r="AE21" s="134" t="s">
        <v>26</v>
      </c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46"/>
      <c r="AR21" s="53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150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2"/>
      <c r="BX21" s="150" t="s">
        <v>12</v>
      </c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2"/>
      <c r="CN21" s="150" t="s">
        <v>12</v>
      </c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2"/>
      <c r="DD21" s="150" t="s">
        <v>12</v>
      </c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2"/>
      <c r="DT21" s="150" t="s">
        <v>12</v>
      </c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2"/>
      <c r="EJ21" s="150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2"/>
      <c r="EZ21" s="150" t="s">
        <v>12</v>
      </c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1"/>
      <c r="FM21" s="151"/>
      <c r="FN21" s="151"/>
      <c r="FO21" s="152"/>
    </row>
    <row r="22" spans="1:171" s="3" customFormat="1" ht="40.5" customHeight="1">
      <c r="A22" s="54"/>
      <c r="B22" s="197" t="s">
        <v>98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8"/>
      <c r="V22" s="134" t="s">
        <v>26</v>
      </c>
      <c r="W22" s="135"/>
      <c r="X22" s="135"/>
      <c r="Y22" s="135"/>
      <c r="Z22" s="135"/>
      <c r="AA22" s="135"/>
      <c r="AB22" s="135"/>
      <c r="AC22" s="135"/>
      <c r="AD22" s="146"/>
      <c r="AE22" s="134" t="s">
        <v>28</v>
      </c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46"/>
      <c r="AR22" s="53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199">
        <f>BH23+BH24</f>
        <v>2620300</v>
      </c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1"/>
      <c r="BX22" s="150" t="s">
        <v>12</v>
      </c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2"/>
      <c r="CN22" s="142">
        <f>CN23+CN24</f>
        <v>2620300</v>
      </c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56"/>
      <c r="DD22" s="150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2"/>
      <c r="DT22" s="150" t="s">
        <v>12</v>
      </c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2"/>
      <c r="EJ22" s="150" t="s">
        <v>12</v>
      </c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/>
      <c r="EW22" s="151"/>
      <c r="EX22" s="151"/>
      <c r="EY22" s="152"/>
      <c r="EZ22" s="150" t="s">
        <v>12</v>
      </c>
      <c r="FA22" s="151"/>
      <c r="FB22" s="151"/>
      <c r="FC22" s="151"/>
      <c r="FD22" s="151"/>
      <c r="FE22" s="151"/>
      <c r="FF22" s="151"/>
      <c r="FG22" s="151"/>
      <c r="FH22" s="151"/>
      <c r="FI22" s="151"/>
      <c r="FJ22" s="151"/>
      <c r="FK22" s="151"/>
      <c r="FL22" s="151"/>
      <c r="FM22" s="151"/>
      <c r="FN22" s="151"/>
      <c r="FO22" s="152"/>
    </row>
    <row r="23" spans="1:171" s="3" customFormat="1" ht="42.75" customHeight="1">
      <c r="A23" s="208" t="s">
        <v>271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5"/>
      <c r="V23" s="60"/>
      <c r="W23" s="61"/>
      <c r="X23" s="61"/>
      <c r="Y23" s="61"/>
      <c r="Z23" s="61"/>
      <c r="AA23" s="61"/>
      <c r="AB23" s="61"/>
      <c r="AC23" s="61"/>
      <c r="AD23" s="62"/>
      <c r="AE23" s="212"/>
      <c r="AF23" s="213"/>
      <c r="AG23" s="213"/>
      <c r="AH23" s="213"/>
      <c r="AI23" s="213"/>
      <c r="AJ23" s="213"/>
      <c r="AK23" s="213"/>
      <c r="AL23" s="213"/>
      <c r="AM23" s="213"/>
      <c r="AN23" s="61"/>
      <c r="AO23" s="61"/>
      <c r="AP23" s="61"/>
      <c r="AQ23" s="62"/>
      <c r="AR23" s="133" t="s">
        <v>305</v>
      </c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61"/>
      <c r="BF23" s="61"/>
      <c r="BG23" s="61"/>
      <c r="BH23" s="127">
        <f>CN23</f>
        <v>2620300</v>
      </c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9"/>
      <c r="BX23" s="199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1"/>
      <c r="CN23" s="142">
        <v>2620300</v>
      </c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43"/>
      <c r="DB23" s="43"/>
      <c r="DC23" s="44"/>
      <c r="DD23" s="42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4"/>
      <c r="DT23" s="42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4"/>
      <c r="EJ23" s="42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4"/>
      <c r="EZ23" s="42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4"/>
    </row>
    <row r="24" spans="1:171" s="3" customFormat="1" ht="21" customHeight="1">
      <c r="A24" s="144" t="s">
        <v>273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1"/>
      <c r="V24" s="55"/>
      <c r="W24" s="52"/>
      <c r="X24" s="52"/>
      <c r="Y24" s="52"/>
      <c r="Z24" s="52"/>
      <c r="AA24" s="52"/>
      <c r="AB24" s="52"/>
      <c r="AC24" s="52"/>
      <c r="AD24" s="56"/>
      <c r="AE24" s="134"/>
      <c r="AF24" s="135"/>
      <c r="AG24" s="135"/>
      <c r="AH24" s="135"/>
      <c r="AI24" s="135"/>
      <c r="AJ24" s="135"/>
      <c r="AK24" s="135"/>
      <c r="AL24" s="135"/>
      <c r="AM24" s="135"/>
      <c r="AN24" s="52"/>
      <c r="AO24" s="52"/>
      <c r="AP24" s="52"/>
      <c r="AQ24" s="56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52"/>
      <c r="BF24" s="52"/>
      <c r="BG24" s="52"/>
      <c r="BH24" s="150">
        <f>CN24</f>
        <v>0</v>
      </c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2"/>
      <c r="BX24" s="150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2"/>
      <c r="CN24" s="150">
        <v>0</v>
      </c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43"/>
      <c r="DA24" s="43"/>
      <c r="DB24" s="43"/>
      <c r="DC24" s="44"/>
      <c r="DD24" s="42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4"/>
      <c r="DT24" s="42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4"/>
      <c r="EJ24" s="42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4"/>
      <c r="EZ24" s="42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4"/>
    </row>
    <row r="25" spans="1:171" s="3" customFormat="1" ht="10.5" customHeight="1">
      <c r="A25" s="54"/>
      <c r="B25" s="140" t="s">
        <v>99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1"/>
      <c r="V25" s="134" t="s">
        <v>27</v>
      </c>
      <c r="W25" s="135"/>
      <c r="X25" s="135"/>
      <c r="Y25" s="135"/>
      <c r="Z25" s="135"/>
      <c r="AA25" s="135"/>
      <c r="AB25" s="135"/>
      <c r="AC25" s="135"/>
      <c r="AD25" s="146"/>
      <c r="AE25" s="134" t="s">
        <v>28</v>
      </c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46"/>
      <c r="AR25" s="53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150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2"/>
      <c r="BX25" s="150" t="s">
        <v>12</v>
      </c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2"/>
      <c r="CN25" s="150" t="s">
        <v>12</v>
      </c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2"/>
      <c r="DD25" s="150" t="s">
        <v>12</v>
      </c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2"/>
      <c r="DT25" s="150" t="s">
        <v>12</v>
      </c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2"/>
      <c r="EJ25" s="150"/>
      <c r="EK25" s="151"/>
      <c r="EL25" s="151"/>
      <c r="EM25" s="151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151"/>
      <c r="EY25" s="152"/>
      <c r="EZ25" s="150"/>
      <c r="FA25" s="151"/>
      <c r="FB25" s="151"/>
      <c r="FC25" s="151"/>
      <c r="FD25" s="151"/>
      <c r="FE25" s="151"/>
      <c r="FF25" s="151"/>
      <c r="FG25" s="151"/>
      <c r="FH25" s="151"/>
      <c r="FI25" s="151"/>
      <c r="FJ25" s="151"/>
      <c r="FK25" s="151"/>
      <c r="FL25" s="151"/>
      <c r="FM25" s="151"/>
      <c r="FN25" s="151"/>
      <c r="FO25" s="152"/>
    </row>
    <row r="26" spans="1:171" s="3" customFormat="1" ht="23.25" customHeight="1">
      <c r="A26" s="54"/>
      <c r="B26" s="140" t="s">
        <v>100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1"/>
      <c r="V26" s="134" t="s">
        <v>28</v>
      </c>
      <c r="W26" s="135"/>
      <c r="X26" s="135"/>
      <c r="Y26" s="135"/>
      <c r="Z26" s="135"/>
      <c r="AA26" s="135"/>
      <c r="AB26" s="135"/>
      <c r="AC26" s="135"/>
      <c r="AD26" s="146"/>
      <c r="AE26" s="134" t="s">
        <v>12</v>
      </c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46"/>
      <c r="AR26" s="53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150">
        <f>BH28+BH29</f>
        <v>0</v>
      </c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2"/>
      <c r="BX26" s="150" t="s">
        <v>12</v>
      </c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2"/>
      <c r="CN26" s="150" t="s">
        <v>12</v>
      </c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2"/>
      <c r="DD26" s="150" t="s">
        <v>12</v>
      </c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2"/>
      <c r="DT26" s="150" t="s">
        <v>12</v>
      </c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2"/>
      <c r="EJ26" s="150">
        <f>EJ28+EJ29</f>
        <v>0</v>
      </c>
      <c r="EK26" s="151"/>
      <c r="EL26" s="151"/>
      <c r="EM26" s="151"/>
      <c r="EN26" s="151"/>
      <c r="EO26" s="151"/>
      <c r="EP26" s="151"/>
      <c r="EQ26" s="151"/>
      <c r="ER26" s="151"/>
      <c r="ES26" s="151"/>
      <c r="ET26" s="151"/>
      <c r="EU26" s="151"/>
      <c r="EV26" s="151"/>
      <c r="EW26" s="151"/>
      <c r="EX26" s="151"/>
      <c r="EY26" s="152"/>
      <c r="EZ26" s="150" t="s">
        <v>12</v>
      </c>
      <c r="FA26" s="151"/>
      <c r="FB26" s="151"/>
      <c r="FC26" s="151"/>
      <c r="FD26" s="151"/>
      <c r="FE26" s="151"/>
      <c r="FF26" s="151"/>
      <c r="FG26" s="151"/>
      <c r="FH26" s="151"/>
      <c r="FI26" s="151"/>
      <c r="FJ26" s="151"/>
      <c r="FK26" s="151"/>
      <c r="FL26" s="151"/>
      <c r="FM26" s="151"/>
      <c r="FN26" s="151"/>
      <c r="FO26" s="152"/>
    </row>
    <row r="27" spans="1:171" s="3" customFormat="1" ht="9" customHeight="1">
      <c r="A27" s="54"/>
      <c r="B27" s="202" t="s">
        <v>3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3"/>
      <c r="V27" s="134" t="s">
        <v>12</v>
      </c>
      <c r="W27" s="135"/>
      <c r="X27" s="135"/>
      <c r="Y27" s="135"/>
      <c r="Z27" s="135"/>
      <c r="AA27" s="135"/>
      <c r="AB27" s="135"/>
      <c r="AC27" s="135"/>
      <c r="AD27" s="146"/>
      <c r="AE27" s="134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46"/>
      <c r="AR27" s="53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150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2"/>
      <c r="BX27" s="150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2"/>
      <c r="CN27" s="150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2"/>
      <c r="DD27" s="150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2"/>
      <c r="DT27" s="150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2"/>
      <c r="EJ27" s="150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2"/>
      <c r="EZ27" s="150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1"/>
      <c r="FL27" s="151"/>
      <c r="FM27" s="151"/>
      <c r="FN27" s="151"/>
      <c r="FO27" s="152"/>
    </row>
    <row r="28" spans="1:171" s="3" customFormat="1" ht="8.25" customHeight="1">
      <c r="A28" s="54"/>
      <c r="B28" s="140" t="s">
        <v>89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1"/>
      <c r="V28" s="134" t="s">
        <v>101</v>
      </c>
      <c r="W28" s="135"/>
      <c r="X28" s="135"/>
      <c r="Y28" s="135"/>
      <c r="Z28" s="135"/>
      <c r="AA28" s="135"/>
      <c r="AB28" s="135"/>
      <c r="AC28" s="135"/>
      <c r="AD28" s="146"/>
      <c r="AE28" s="134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46"/>
      <c r="AR28" s="53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150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2"/>
      <c r="BX28" s="150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2"/>
      <c r="CN28" s="150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2"/>
      <c r="DD28" s="150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2"/>
      <c r="DT28" s="150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2"/>
      <c r="EJ28" s="150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151"/>
      <c r="EY28" s="152"/>
      <c r="EZ28" s="150"/>
      <c r="FA28" s="151"/>
      <c r="FB28" s="151"/>
      <c r="FC28" s="151"/>
      <c r="FD28" s="151"/>
      <c r="FE28" s="151"/>
      <c r="FF28" s="151"/>
      <c r="FG28" s="151"/>
      <c r="FH28" s="151"/>
      <c r="FI28" s="151"/>
      <c r="FJ28" s="151"/>
      <c r="FK28" s="151"/>
      <c r="FL28" s="151"/>
      <c r="FM28" s="151"/>
      <c r="FN28" s="151"/>
      <c r="FO28" s="152"/>
    </row>
    <row r="29" spans="1:171" s="3" customFormat="1" ht="9" customHeight="1">
      <c r="A29" s="54"/>
      <c r="B29" s="140" t="s">
        <v>91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1"/>
      <c r="V29" s="134" t="s">
        <v>102</v>
      </c>
      <c r="W29" s="135"/>
      <c r="X29" s="135"/>
      <c r="Y29" s="135"/>
      <c r="Z29" s="135"/>
      <c r="AA29" s="135"/>
      <c r="AB29" s="135"/>
      <c r="AC29" s="135"/>
      <c r="AD29" s="146"/>
      <c r="AE29" s="134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46"/>
      <c r="AR29" s="53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150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2"/>
      <c r="BX29" s="150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2"/>
      <c r="CN29" s="150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2"/>
      <c r="DD29" s="150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2"/>
      <c r="DT29" s="150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2"/>
      <c r="EJ29" s="150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2"/>
      <c r="EZ29" s="150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  <c r="FK29" s="151"/>
      <c r="FL29" s="151"/>
      <c r="FM29" s="151"/>
      <c r="FN29" s="151"/>
      <c r="FO29" s="152"/>
    </row>
    <row r="30" spans="1:171" s="3" customFormat="1" ht="30" customHeight="1">
      <c r="A30" s="25"/>
      <c r="B30" s="204" t="s">
        <v>30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5"/>
      <c r="V30" s="137" t="s">
        <v>29</v>
      </c>
      <c r="W30" s="138"/>
      <c r="X30" s="138"/>
      <c r="Y30" s="138"/>
      <c r="Z30" s="138"/>
      <c r="AA30" s="138"/>
      <c r="AB30" s="138"/>
      <c r="AC30" s="138"/>
      <c r="AD30" s="139"/>
      <c r="AE30" s="137" t="s">
        <v>12</v>
      </c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9"/>
      <c r="AR30" s="137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9"/>
      <c r="BE30" s="33"/>
      <c r="BF30" s="33"/>
      <c r="BG30" s="33"/>
      <c r="BH30" s="127">
        <f>BH37+BH47+BH51+BH56+BH57+BH58+BH71</f>
        <v>61052660</v>
      </c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9"/>
      <c r="BX30" s="127">
        <f>BX37+BX47+BX51+BX56+BX57+BX58+BX71</f>
        <v>55932360</v>
      </c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9"/>
      <c r="CN30" s="199">
        <f>CN37+CN47+CN51+CN56+CN57+CN58+CN71</f>
        <v>2620300</v>
      </c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1"/>
      <c r="DD30" s="150">
        <f>DD37+DD47+DD51+DD56+DD57+DD58+DD71</f>
        <v>0</v>
      </c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2"/>
      <c r="DT30" s="150">
        <f>DT37+DT47+DT51+DT56+DT57+DT58+DT71</f>
        <v>0</v>
      </c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2"/>
      <c r="EJ30" s="127">
        <f>EJ36</f>
        <v>2500000</v>
      </c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9"/>
      <c r="EZ30" s="127">
        <f>EZ37+EZ47+EZ51+EZ56+EZ57+EZ58+EZ71</f>
        <v>0</v>
      </c>
      <c r="FA30" s="128"/>
      <c r="FB30" s="128"/>
      <c r="FC30" s="128"/>
      <c r="FD30" s="128"/>
      <c r="FE30" s="128"/>
      <c r="FF30" s="128"/>
      <c r="FG30" s="128"/>
      <c r="FH30" s="128"/>
      <c r="FI30" s="128"/>
      <c r="FJ30" s="128"/>
      <c r="FK30" s="128"/>
      <c r="FL30" s="128"/>
      <c r="FM30" s="128"/>
      <c r="FN30" s="128"/>
      <c r="FO30" s="129"/>
    </row>
    <row r="31" spans="1:171" s="3" customFormat="1" ht="30" customHeight="1">
      <c r="A31" s="136" t="s">
        <v>236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7"/>
      <c r="V31" s="38"/>
      <c r="W31" s="33"/>
      <c r="X31" s="33"/>
      <c r="Y31" s="33"/>
      <c r="Z31" s="33"/>
      <c r="AA31" s="33"/>
      <c r="AB31" s="33"/>
      <c r="AC31" s="33"/>
      <c r="AD31" s="39"/>
      <c r="AE31" s="38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9"/>
      <c r="AR31" s="38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127">
        <f>BX31</f>
        <v>44953000</v>
      </c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9"/>
      <c r="BX31" s="127">
        <v>44953000</v>
      </c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9"/>
      <c r="CN31" s="42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4"/>
      <c r="DD31" s="42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4"/>
      <c r="DT31" s="42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4"/>
      <c r="EJ31" s="30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2"/>
      <c r="EZ31" s="30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2"/>
    </row>
    <row r="32" spans="1:171" s="3" customFormat="1" ht="30" customHeight="1">
      <c r="A32" s="136" t="s">
        <v>261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7"/>
      <c r="V32" s="38"/>
      <c r="W32" s="33"/>
      <c r="X32" s="33"/>
      <c r="Y32" s="33"/>
      <c r="Z32" s="33"/>
      <c r="AA32" s="33"/>
      <c r="AB32" s="33"/>
      <c r="AC32" s="33"/>
      <c r="AD32" s="39"/>
      <c r="AE32" s="38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9"/>
      <c r="AR32" s="38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127">
        <f>CN32</f>
        <v>2620300</v>
      </c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127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9"/>
      <c r="CN32" s="142">
        <v>2620300</v>
      </c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43"/>
      <c r="DA32" s="43"/>
      <c r="DB32" s="43"/>
      <c r="DC32" s="44"/>
      <c r="DD32" s="42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4"/>
      <c r="DT32" s="42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4"/>
      <c r="EJ32" s="30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2"/>
      <c r="EZ32" s="30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2"/>
    </row>
    <row r="33" spans="1:171" s="3" customFormat="1" ht="30" customHeight="1">
      <c r="A33" s="136" t="s">
        <v>262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7"/>
      <c r="V33" s="38"/>
      <c r="W33" s="33"/>
      <c r="X33" s="33"/>
      <c r="Y33" s="33"/>
      <c r="Z33" s="33"/>
      <c r="AA33" s="33"/>
      <c r="AB33" s="33"/>
      <c r="AC33" s="33"/>
      <c r="AD33" s="39"/>
      <c r="AE33" s="38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9"/>
      <c r="AR33" s="38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127">
        <f>BX33</f>
        <v>10640700</v>
      </c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9"/>
      <c r="BX33" s="127">
        <v>10640700</v>
      </c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9"/>
      <c r="CN33" s="42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4"/>
      <c r="DD33" s="42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4"/>
      <c r="DT33" s="42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4"/>
      <c r="EJ33" s="30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2"/>
      <c r="EZ33" s="30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2"/>
    </row>
    <row r="34" spans="1:171" s="3" customFormat="1" ht="21.75" customHeight="1">
      <c r="A34" s="144" t="s">
        <v>275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1"/>
      <c r="V34" s="38"/>
      <c r="W34" s="33"/>
      <c r="X34" s="33"/>
      <c r="Y34" s="33"/>
      <c r="Z34" s="33"/>
      <c r="AA34" s="33"/>
      <c r="AB34" s="33"/>
      <c r="AC34" s="33"/>
      <c r="AD34" s="39"/>
      <c r="AE34" s="38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9"/>
      <c r="AR34" s="38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127">
        <f>CN34</f>
        <v>0</v>
      </c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9"/>
      <c r="BX34" s="127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9"/>
      <c r="CN34" s="142">
        <v>0</v>
      </c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43"/>
      <c r="DA34" s="43"/>
      <c r="DB34" s="43"/>
      <c r="DC34" s="44"/>
      <c r="DD34" s="42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4"/>
      <c r="DT34" s="42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4"/>
      <c r="EJ34" s="30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2"/>
      <c r="EZ34" s="30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2"/>
    </row>
    <row r="35" spans="1:171" s="3" customFormat="1" ht="30" customHeight="1">
      <c r="A35" s="136" t="s">
        <v>274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7"/>
      <c r="V35" s="38"/>
      <c r="W35" s="33"/>
      <c r="X35" s="33"/>
      <c r="Y35" s="33"/>
      <c r="Z35" s="33"/>
      <c r="AA35" s="33"/>
      <c r="AB35" s="33"/>
      <c r="AC35" s="33"/>
      <c r="AD35" s="39"/>
      <c r="AE35" s="38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9"/>
      <c r="AR35" s="38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127">
        <f>BX35</f>
        <v>338660</v>
      </c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9"/>
      <c r="BX35" s="127">
        <v>338660</v>
      </c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9"/>
      <c r="CN35" s="42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4"/>
      <c r="DD35" s="42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4"/>
      <c r="DT35" s="42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4"/>
      <c r="EJ35" s="30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2"/>
      <c r="EZ35" s="30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2"/>
    </row>
    <row r="36" spans="1:171" s="3" customFormat="1" ht="42.75" customHeight="1">
      <c r="A36" s="136" t="s">
        <v>276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7"/>
      <c r="V36" s="38"/>
      <c r="W36" s="33"/>
      <c r="X36" s="33"/>
      <c r="Y36" s="33"/>
      <c r="Z36" s="33"/>
      <c r="AA36" s="33"/>
      <c r="AB36" s="33"/>
      <c r="AC36" s="33"/>
      <c r="AD36" s="39"/>
      <c r="AE36" s="38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9"/>
      <c r="AR36" s="38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127">
        <f>EJ36</f>
        <v>2500000</v>
      </c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9"/>
      <c r="BX36" s="127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9"/>
      <c r="CN36" s="42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4"/>
      <c r="DD36" s="42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4"/>
      <c r="DT36" s="42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4"/>
      <c r="EJ36" s="127">
        <v>2500000</v>
      </c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9"/>
      <c r="EZ36" s="30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2"/>
    </row>
    <row r="37" spans="1:171" s="3" customFormat="1" ht="45" customHeight="1">
      <c r="A37" s="25"/>
      <c r="B37" s="106" t="s">
        <v>103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7"/>
      <c r="V37" s="137" t="s">
        <v>31</v>
      </c>
      <c r="W37" s="138"/>
      <c r="X37" s="138"/>
      <c r="Y37" s="138"/>
      <c r="Z37" s="138"/>
      <c r="AA37" s="138"/>
      <c r="AB37" s="138"/>
      <c r="AC37" s="138"/>
      <c r="AD37" s="139"/>
      <c r="AE37" s="137" t="s">
        <v>23</v>
      </c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9"/>
      <c r="AR37" s="41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127">
        <f>BH38+BH46</f>
        <v>48205300</v>
      </c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9"/>
      <c r="BX37" s="127">
        <f>BX38+BX46</f>
        <v>48205300</v>
      </c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9"/>
      <c r="CN37" s="150">
        <f>CN38+CN46</f>
        <v>0</v>
      </c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2"/>
      <c r="DD37" s="150">
        <f>DD38+DD46</f>
        <v>0</v>
      </c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2"/>
      <c r="DT37" s="150">
        <f>DT38+DT46</f>
        <v>0</v>
      </c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2"/>
      <c r="EJ37" s="127">
        <f>EJ38+EJ46</f>
        <v>0</v>
      </c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9"/>
      <c r="EZ37" s="127">
        <f>EZ38+EZ46</f>
        <v>0</v>
      </c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128"/>
      <c r="FL37" s="128"/>
      <c r="FM37" s="128"/>
      <c r="FN37" s="128"/>
      <c r="FO37" s="129"/>
    </row>
    <row r="38" spans="1:171" s="3" customFormat="1" ht="67.5" customHeight="1">
      <c r="A38" s="25"/>
      <c r="B38" s="106" t="s">
        <v>104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7"/>
      <c r="V38" s="137" t="s">
        <v>32</v>
      </c>
      <c r="W38" s="138"/>
      <c r="X38" s="138"/>
      <c r="Y38" s="138"/>
      <c r="Z38" s="138"/>
      <c r="AA38" s="138"/>
      <c r="AB38" s="138"/>
      <c r="AC38" s="138"/>
      <c r="AD38" s="139"/>
      <c r="AE38" s="137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9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33"/>
      <c r="BF38" s="33"/>
      <c r="BG38" s="33"/>
      <c r="BH38" s="127">
        <f>BX38</f>
        <v>48205300</v>
      </c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9"/>
      <c r="BX38" s="127">
        <f>BX40+BX43</f>
        <v>48205300</v>
      </c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9"/>
      <c r="CN38" s="150">
        <f>CN41+CN44</f>
        <v>0</v>
      </c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2"/>
      <c r="DD38" s="150">
        <f>DD41+DD44</f>
        <v>0</v>
      </c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2"/>
      <c r="DT38" s="150">
        <f>DT41+DT44</f>
        <v>0</v>
      </c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2"/>
      <c r="EJ38" s="127">
        <f>EJ41+EJ44</f>
        <v>0</v>
      </c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9"/>
      <c r="EZ38" s="127">
        <f>EZ41+EZ44</f>
        <v>0</v>
      </c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  <c r="FK38" s="128"/>
      <c r="FL38" s="128"/>
      <c r="FM38" s="128"/>
      <c r="FN38" s="128"/>
      <c r="FO38" s="129"/>
    </row>
    <row r="39" spans="1:171" s="3" customFormat="1" ht="15.75" customHeight="1">
      <c r="A39" s="25"/>
      <c r="B39" s="111" t="s">
        <v>1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2"/>
      <c r="V39" s="137" t="s">
        <v>12</v>
      </c>
      <c r="W39" s="138"/>
      <c r="X39" s="138"/>
      <c r="Y39" s="138"/>
      <c r="Z39" s="138"/>
      <c r="AA39" s="138"/>
      <c r="AB39" s="138"/>
      <c r="AC39" s="138"/>
      <c r="AD39" s="139"/>
      <c r="AE39" s="137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9"/>
      <c r="AR39" s="41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127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9"/>
      <c r="BX39" s="127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9"/>
      <c r="CN39" s="150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2"/>
      <c r="DD39" s="150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1"/>
      <c r="DS39" s="152"/>
      <c r="DT39" s="150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2"/>
      <c r="EJ39" s="127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9"/>
      <c r="EZ39" s="127"/>
      <c r="FA39" s="128"/>
      <c r="FB39" s="128"/>
      <c r="FC39" s="128"/>
      <c r="FD39" s="128"/>
      <c r="FE39" s="128"/>
      <c r="FF39" s="128"/>
      <c r="FG39" s="128"/>
      <c r="FH39" s="128"/>
      <c r="FI39" s="128"/>
      <c r="FJ39" s="128"/>
      <c r="FK39" s="128"/>
      <c r="FL39" s="128"/>
      <c r="FM39" s="128"/>
      <c r="FN39" s="128"/>
      <c r="FO39" s="129"/>
    </row>
    <row r="40" spans="1:171" s="3" customFormat="1" ht="26.25" customHeight="1">
      <c r="A40" s="136" t="s">
        <v>288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7"/>
      <c r="V40" s="137" t="s">
        <v>33</v>
      </c>
      <c r="W40" s="138"/>
      <c r="X40" s="138"/>
      <c r="Y40" s="138"/>
      <c r="Z40" s="138"/>
      <c r="AA40" s="138"/>
      <c r="AB40" s="138"/>
      <c r="AC40" s="138"/>
      <c r="AD40" s="139"/>
      <c r="AE40" s="137" t="s">
        <v>90</v>
      </c>
      <c r="AF40" s="138"/>
      <c r="AG40" s="138"/>
      <c r="AH40" s="138"/>
      <c r="AI40" s="138"/>
      <c r="AJ40" s="138"/>
      <c r="AK40" s="138"/>
      <c r="AL40" s="138"/>
      <c r="AM40" s="138"/>
      <c r="AN40" s="33"/>
      <c r="AO40" s="33"/>
      <c r="AP40" s="33"/>
      <c r="AQ40" s="39"/>
      <c r="AR40" s="41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127">
        <f aca="true" t="shared" si="0" ref="BH40:BH46">BX40</f>
        <v>37024000</v>
      </c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9"/>
      <c r="BX40" s="127">
        <f>BX41+BX42</f>
        <v>37024000</v>
      </c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9"/>
      <c r="CN40" s="42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4"/>
      <c r="DD40" s="42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4"/>
      <c r="DT40" s="42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4"/>
      <c r="EJ40" s="30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2"/>
      <c r="EZ40" s="30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2"/>
    </row>
    <row r="41" spans="1:171" s="3" customFormat="1" ht="32.25" customHeight="1">
      <c r="A41" s="23"/>
      <c r="B41" s="106" t="s">
        <v>280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7"/>
      <c r="V41" s="137"/>
      <c r="W41" s="138"/>
      <c r="X41" s="138"/>
      <c r="Y41" s="138"/>
      <c r="Z41" s="138"/>
      <c r="AA41" s="138"/>
      <c r="AB41" s="138"/>
      <c r="AC41" s="138"/>
      <c r="AD41" s="139"/>
      <c r="AE41" s="137" t="s">
        <v>90</v>
      </c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9"/>
      <c r="AR41" s="133" t="s">
        <v>231</v>
      </c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33"/>
      <c r="BF41" s="33"/>
      <c r="BG41" s="33"/>
      <c r="BH41" s="127">
        <f t="shared" si="0"/>
        <v>32637900</v>
      </c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9"/>
      <c r="BX41" s="127">
        <v>32637900</v>
      </c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9"/>
      <c r="CN41" s="150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2"/>
      <c r="DD41" s="150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1"/>
      <c r="DP41" s="151"/>
      <c r="DQ41" s="151"/>
      <c r="DR41" s="151"/>
      <c r="DS41" s="152"/>
      <c r="DT41" s="150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2"/>
      <c r="EJ41" s="127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9"/>
      <c r="EZ41" s="127"/>
      <c r="FA41" s="128"/>
      <c r="FB41" s="128"/>
      <c r="FC41" s="128"/>
      <c r="FD41" s="128"/>
      <c r="FE41" s="128"/>
      <c r="FF41" s="128"/>
      <c r="FG41" s="128"/>
      <c r="FH41" s="128"/>
      <c r="FI41" s="128"/>
      <c r="FJ41" s="128"/>
      <c r="FK41" s="128"/>
      <c r="FL41" s="128"/>
      <c r="FM41" s="128"/>
      <c r="FN41" s="128"/>
      <c r="FO41" s="129"/>
    </row>
    <row r="42" spans="1:171" s="3" customFormat="1" ht="32.25" customHeight="1">
      <c r="A42" s="136" t="s">
        <v>282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7"/>
      <c r="V42" s="137"/>
      <c r="W42" s="138"/>
      <c r="X42" s="138"/>
      <c r="Y42" s="138"/>
      <c r="Z42" s="138"/>
      <c r="AA42" s="138"/>
      <c r="AB42" s="138"/>
      <c r="AC42" s="138"/>
      <c r="AD42" s="139"/>
      <c r="AE42" s="137" t="s">
        <v>90</v>
      </c>
      <c r="AF42" s="138"/>
      <c r="AG42" s="138"/>
      <c r="AH42" s="138"/>
      <c r="AI42" s="138"/>
      <c r="AJ42" s="138"/>
      <c r="AK42" s="138"/>
      <c r="AL42" s="138"/>
      <c r="AM42" s="138"/>
      <c r="AN42" s="33"/>
      <c r="AO42" s="33"/>
      <c r="AP42" s="33"/>
      <c r="AQ42" s="39"/>
      <c r="AR42" s="133" t="s">
        <v>232</v>
      </c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33"/>
      <c r="BF42" s="33"/>
      <c r="BG42" s="33"/>
      <c r="BH42" s="127">
        <f t="shared" si="0"/>
        <v>4386100</v>
      </c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9"/>
      <c r="BX42" s="127">
        <v>4386100</v>
      </c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9"/>
      <c r="CN42" s="150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43"/>
      <c r="DQ42" s="43"/>
      <c r="DR42" s="43"/>
      <c r="DS42" s="44"/>
      <c r="DT42" s="42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1"/>
      <c r="EF42" s="151"/>
      <c r="EG42" s="43"/>
      <c r="EH42" s="43"/>
      <c r="EI42" s="44"/>
      <c r="EJ42" s="127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31"/>
      <c r="EX42" s="31"/>
      <c r="EY42" s="32"/>
      <c r="EZ42" s="127"/>
      <c r="FA42" s="128"/>
      <c r="FB42" s="128"/>
      <c r="FC42" s="128"/>
      <c r="FD42" s="128"/>
      <c r="FE42" s="128"/>
      <c r="FF42" s="31"/>
      <c r="FG42" s="31"/>
      <c r="FH42" s="31"/>
      <c r="FI42" s="31"/>
      <c r="FJ42" s="31"/>
      <c r="FK42" s="31"/>
      <c r="FL42" s="31"/>
      <c r="FM42" s="31"/>
      <c r="FN42" s="31"/>
      <c r="FO42" s="32"/>
    </row>
    <row r="43" spans="1:171" s="3" customFormat="1" ht="51" customHeight="1">
      <c r="A43" s="136" t="s">
        <v>289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7"/>
      <c r="V43" s="137" t="s">
        <v>34</v>
      </c>
      <c r="W43" s="138"/>
      <c r="X43" s="138"/>
      <c r="Y43" s="138"/>
      <c r="Z43" s="138"/>
      <c r="AA43" s="138"/>
      <c r="AB43" s="138"/>
      <c r="AC43" s="138"/>
      <c r="AD43" s="139"/>
      <c r="AE43" s="137" t="s">
        <v>179</v>
      </c>
      <c r="AF43" s="138"/>
      <c r="AG43" s="138"/>
      <c r="AH43" s="138"/>
      <c r="AI43" s="138"/>
      <c r="AJ43" s="138"/>
      <c r="AK43" s="138"/>
      <c r="AL43" s="138"/>
      <c r="AM43" s="138"/>
      <c r="AN43" s="33"/>
      <c r="AO43" s="33"/>
      <c r="AP43" s="33"/>
      <c r="AQ43" s="39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33"/>
      <c r="BF43" s="33"/>
      <c r="BG43" s="33"/>
      <c r="BH43" s="127">
        <f t="shared" si="0"/>
        <v>11181300</v>
      </c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9"/>
      <c r="BX43" s="127">
        <f>BX44+BX45</f>
        <v>11181300</v>
      </c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9"/>
      <c r="CN43" s="42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4"/>
      <c r="DD43" s="42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4"/>
      <c r="DT43" s="42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4"/>
      <c r="EJ43" s="30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2"/>
      <c r="EZ43" s="30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2"/>
    </row>
    <row r="44" spans="1:171" s="3" customFormat="1" ht="60.75" customHeight="1">
      <c r="A44" s="23"/>
      <c r="B44" s="106" t="s">
        <v>281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7"/>
      <c r="V44" s="137"/>
      <c r="W44" s="138"/>
      <c r="X44" s="138"/>
      <c r="Y44" s="138"/>
      <c r="Z44" s="138"/>
      <c r="AA44" s="138"/>
      <c r="AB44" s="138"/>
      <c r="AC44" s="138"/>
      <c r="AD44" s="139"/>
      <c r="AE44" s="137" t="s">
        <v>179</v>
      </c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9"/>
      <c r="AR44" s="133" t="s">
        <v>231</v>
      </c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33"/>
      <c r="BF44" s="33"/>
      <c r="BG44" s="33"/>
      <c r="BH44" s="127">
        <f t="shared" si="0"/>
        <v>9856700</v>
      </c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9"/>
      <c r="BX44" s="127">
        <v>9856700</v>
      </c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9"/>
      <c r="CN44" s="150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2"/>
      <c r="DD44" s="150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2"/>
      <c r="DT44" s="150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/>
      <c r="EG44" s="151"/>
      <c r="EH44" s="151"/>
      <c r="EI44" s="152"/>
      <c r="EJ44" s="127"/>
      <c r="EK44" s="128"/>
      <c r="EL44" s="128"/>
      <c r="EM44" s="128"/>
      <c r="EN44" s="128"/>
      <c r="EO44" s="128"/>
      <c r="EP44" s="128"/>
      <c r="EQ44" s="128"/>
      <c r="ER44" s="128"/>
      <c r="ES44" s="128"/>
      <c r="ET44" s="128"/>
      <c r="EU44" s="128"/>
      <c r="EV44" s="128"/>
      <c r="EW44" s="128"/>
      <c r="EX44" s="128"/>
      <c r="EY44" s="129"/>
      <c r="EZ44" s="127"/>
      <c r="FA44" s="128"/>
      <c r="FB44" s="128"/>
      <c r="FC44" s="128"/>
      <c r="FD44" s="128"/>
      <c r="FE44" s="128"/>
      <c r="FF44" s="128"/>
      <c r="FG44" s="128"/>
      <c r="FH44" s="128"/>
      <c r="FI44" s="128"/>
      <c r="FJ44" s="128"/>
      <c r="FK44" s="128"/>
      <c r="FL44" s="128"/>
      <c r="FM44" s="128"/>
      <c r="FN44" s="128"/>
      <c r="FO44" s="129"/>
    </row>
    <row r="45" spans="1:171" s="3" customFormat="1" ht="60.75" customHeight="1">
      <c r="A45" s="136" t="s">
        <v>283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7"/>
      <c r="V45" s="137"/>
      <c r="W45" s="138"/>
      <c r="X45" s="138"/>
      <c r="Y45" s="138"/>
      <c r="Z45" s="138"/>
      <c r="AA45" s="138"/>
      <c r="AB45" s="138"/>
      <c r="AC45" s="138"/>
      <c r="AD45" s="139"/>
      <c r="AE45" s="137" t="s">
        <v>179</v>
      </c>
      <c r="AF45" s="138"/>
      <c r="AG45" s="138"/>
      <c r="AH45" s="138"/>
      <c r="AI45" s="138"/>
      <c r="AJ45" s="138"/>
      <c r="AK45" s="138"/>
      <c r="AL45" s="138"/>
      <c r="AM45" s="138"/>
      <c r="AN45" s="33"/>
      <c r="AO45" s="33"/>
      <c r="AP45" s="33"/>
      <c r="AQ45" s="39"/>
      <c r="AR45" s="133" t="s">
        <v>232</v>
      </c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33"/>
      <c r="BF45" s="33"/>
      <c r="BG45" s="33"/>
      <c r="BH45" s="127">
        <f t="shared" si="0"/>
        <v>1324600</v>
      </c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9"/>
      <c r="BX45" s="127">
        <v>1324600</v>
      </c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9"/>
      <c r="CN45" s="42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4"/>
      <c r="DD45" s="42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4"/>
      <c r="DT45" s="42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4"/>
      <c r="EJ45" s="30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2"/>
      <c r="EZ45" s="30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2"/>
    </row>
    <row r="46" spans="1:171" s="3" customFormat="1" ht="32.25" customHeight="1">
      <c r="A46" s="23"/>
      <c r="B46" s="106" t="s">
        <v>180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7"/>
      <c r="V46" s="137" t="s">
        <v>105</v>
      </c>
      <c r="W46" s="138"/>
      <c r="X46" s="138"/>
      <c r="Y46" s="138"/>
      <c r="Z46" s="138"/>
      <c r="AA46" s="138"/>
      <c r="AB46" s="138"/>
      <c r="AC46" s="138"/>
      <c r="AD46" s="139"/>
      <c r="AE46" s="137" t="s">
        <v>92</v>
      </c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9"/>
      <c r="AR46" s="133" t="s">
        <v>231</v>
      </c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33"/>
      <c r="BF46" s="33"/>
      <c r="BG46" s="33"/>
      <c r="BH46" s="127">
        <f t="shared" si="0"/>
        <v>0</v>
      </c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9"/>
      <c r="BX46" s="127">
        <v>0</v>
      </c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9"/>
      <c r="CN46" s="150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2"/>
      <c r="DD46" s="150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2"/>
      <c r="DT46" s="150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2"/>
      <c r="EJ46" s="127"/>
      <c r="EK46" s="128"/>
      <c r="EL46" s="128"/>
      <c r="EM46" s="128"/>
      <c r="EN46" s="128"/>
      <c r="EO46" s="128"/>
      <c r="EP46" s="128"/>
      <c r="EQ46" s="128"/>
      <c r="ER46" s="128"/>
      <c r="ES46" s="128"/>
      <c r="ET46" s="128"/>
      <c r="EU46" s="128"/>
      <c r="EV46" s="128"/>
      <c r="EW46" s="128"/>
      <c r="EX46" s="128"/>
      <c r="EY46" s="129"/>
      <c r="EZ46" s="127"/>
      <c r="FA46" s="128"/>
      <c r="FB46" s="128"/>
      <c r="FC46" s="128"/>
      <c r="FD46" s="128"/>
      <c r="FE46" s="128"/>
      <c r="FF46" s="128"/>
      <c r="FG46" s="128"/>
      <c r="FH46" s="128"/>
      <c r="FI46" s="128"/>
      <c r="FJ46" s="128"/>
      <c r="FK46" s="128"/>
      <c r="FL46" s="128"/>
      <c r="FM46" s="128"/>
      <c r="FN46" s="128"/>
      <c r="FO46" s="129"/>
    </row>
    <row r="47" spans="1:171" s="3" customFormat="1" ht="45" customHeight="1">
      <c r="A47" s="25"/>
      <c r="B47" s="106" t="s">
        <v>292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7"/>
      <c r="V47" s="137" t="s">
        <v>35</v>
      </c>
      <c r="W47" s="138"/>
      <c r="X47" s="138"/>
      <c r="Y47" s="138"/>
      <c r="Z47" s="138"/>
      <c r="AA47" s="138"/>
      <c r="AB47" s="138"/>
      <c r="AC47" s="138"/>
      <c r="AD47" s="139"/>
      <c r="AE47" s="137" t="s">
        <v>90</v>
      </c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9"/>
      <c r="AR47" s="41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127">
        <f>BH49+BH50</f>
        <v>286400</v>
      </c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9"/>
      <c r="BX47" s="127">
        <f>BX49+BX50</f>
        <v>286400</v>
      </c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9"/>
      <c r="CN47" s="150">
        <f>CN49+CN50</f>
        <v>0</v>
      </c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2"/>
      <c r="DD47" s="150">
        <f>DD49+DD50</f>
        <v>0</v>
      </c>
      <c r="DE47" s="151"/>
      <c r="DF47" s="151"/>
      <c r="DG47" s="151"/>
      <c r="DH47" s="151"/>
      <c r="DI47" s="151"/>
      <c r="DJ47" s="151"/>
      <c r="DK47" s="151"/>
      <c r="DL47" s="151"/>
      <c r="DM47" s="151"/>
      <c r="DN47" s="151"/>
      <c r="DO47" s="151"/>
      <c r="DP47" s="151"/>
      <c r="DQ47" s="151"/>
      <c r="DR47" s="151"/>
      <c r="DS47" s="152"/>
      <c r="DT47" s="150">
        <f>DT49+DT50</f>
        <v>0</v>
      </c>
      <c r="DU47" s="151"/>
      <c r="DV47" s="151"/>
      <c r="DW47" s="151"/>
      <c r="DX47" s="151"/>
      <c r="DY47" s="151"/>
      <c r="DZ47" s="151"/>
      <c r="EA47" s="151"/>
      <c r="EB47" s="151"/>
      <c r="EC47" s="151"/>
      <c r="ED47" s="151"/>
      <c r="EE47" s="151"/>
      <c r="EF47" s="151"/>
      <c r="EG47" s="151"/>
      <c r="EH47" s="151"/>
      <c r="EI47" s="152"/>
      <c r="EJ47" s="127">
        <f>EJ49+EJ50</f>
        <v>0</v>
      </c>
      <c r="EK47" s="128"/>
      <c r="EL47" s="128"/>
      <c r="EM47" s="128"/>
      <c r="EN47" s="128"/>
      <c r="EO47" s="128"/>
      <c r="EP47" s="128"/>
      <c r="EQ47" s="128"/>
      <c r="ER47" s="128"/>
      <c r="ES47" s="128"/>
      <c r="ET47" s="128"/>
      <c r="EU47" s="128"/>
      <c r="EV47" s="128"/>
      <c r="EW47" s="128"/>
      <c r="EX47" s="128"/>
      <c r="EY47" s="129"/>
      <c r="EZ47" s="127">
        <f>EZ49+EZ50</f>
        <v>0</v>
      </c>
      <c r="FA47" s="128"/>
      <c r="FB47" s="128"/>
      <c r="FC47" s="128"/>
      <c r="FD47" s="128"/>
      <c r="FE47" s="128"/>
      <c r="FF47" s="128"/>
      <c r="FG47" s="128"/>
      <c r="FH47" s="128"/>
      <c r="FI47" s="128"/>
      <c r="FJ47" s="128"/>
      <c r="FK47" s="128"/>
      <c r="FL47" s="128"/>
      <c r="FM47" s="128"/>
      <c r="FN47" s="128"/>
      <c r="FO47" s="129"/>
    </row>
    <row r="48" spans="1:171" s="3" customFormat="1" ht="15.75" customHeight="1">
      <c r="A48" s="25"/>
      <c r="B48" s="111" t="s">
        <v>1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2"/>
      <c r="V48" s="137" t="s">
        <v>12</v>
      </c>
      <c r="W48" s="138"/>
      <c r="X48" s="138"/>
      <c r="Y48" s="138"/>
      <c r="Z48" s="138"/>
      <c r="AA48" s="138"/>
      <c r="AB48" s="138"/>
      <c r="AC48" s="138"/>
      <c r="AD48" s="139"/>
      <c r="AE48" s="137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9"/>
      <c r="AR48" s="41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127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9"/>
      <c r="BX48" s="127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9"/>
      <c r="CN48" s="150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2"/>
      <c r="DD48" s="150"/>
      <c r="DE48" s="151"/>
      <c r="DF48" s="151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  <c r="DS48" s="152"/>
      <c r="DT48" s="150"/>
      <c r="DU48" s="151"/>
      <c r="DV48" s="151"/>
      <c r="DW48" s="151"/>
      <c r="DX48" s="151"/>
      <c r="DY48" s="151"/>
      <c r="DZ48" s="151"/>
      <c r="EA48" s="151"/>
      <c r="EB48" s="151"/>
      <c r="EC48" s="151"/>
      <c r="ED48" s="151"/>
      <c r="EE48" s="151"/>
      <c r="EF48" s="151"/>
      <c r="EG48" s="151"/>
      <c r="EH48" s="151"/>
      <c r="EI48" s="152"/>
      <c r="EJ48" s="127"/>
      <c r="EK48" s="128"/>
      <c r="EL48" s="128"/>
      <c r="EM48" s="128"/>
      <c r="EN48" s="128"/>
      <c r="EO48" s="128"/>
      <c r="EP48" s="128"/>
      <c r="EQ48" s="128"/>
      <c r="ER48" s="128"/>
      <c r="ES48" s="128"/>
      <c r="ET48" s="128"/>
      <c r="EU48" s="128"/>
      <c r="EV48" s="128"/>
      <c r="EW48" s="128"/>
      <c r="EX48" s="128"/>
      <c r="EY48" s="129"/>
      <c r="EZ48" s="127"/>
      <c r="FA48" s="128"/>
      <c r="FB48" s="128"/>
      <c r="FC48" s="128"/>
      <c r="FD48" s="128"/>
      <c r="FE48" s="128"/>
      <c r="FF48" s="128"/>
      <c r="FG48" s="128"/>
      <c r="FH48" s="128"/>
      <c r="FI48" s="128"/>
      <c r="FJ48" s="128"/>
      <c r="FK48" s="128"/>
      <c r="FL48" s="128"/>
      <c r="FM48" s="128"/>
      <c r="FN48" s="128"/>
      <c r="FO48" s="129"/>
    </row>
    <row r="49" spans="1:171" s="3" customFormat="1" ht="93.75" customHeight="1">
      <c r="A49" s="136" t="s">
        <v>293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7"/>
      <c r="V49" s="134" t="s">
        <v>106</v>
      </c>
      <c r="W49" s="135"/>
      <c r="X49" s="135"/>
      <c r="Y49" s="135"/>
      <c r="Z49" s="135"/>
      <c r="AA49" s="135"/>
      <c r="AB49" s="135"/>
      <c r="AC49" s="135"/>
      <c r="AD49" s="146"/>
      <c r="AE49" s="137" t="s">
        <v>90</v>
      </c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9"/>
      <c r="AR49" s="133" t="s">
        <v>231</v>
      </c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52"/>
      <c r="BF49" s="52"/>
      <c r="BG49" s="52"/>
      <c r="BH49" s="127">
        <f>BX49</f>
        <v>260400</v>
      </c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9"/>
      <c r="BX49" s="127">
        <v>260400</v>
      </c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9"/>
      <c r="CN49" s="150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2"/>
      <c r="DD49" s="150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2"/>
      <c r="DT49" s="150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2"/>
      <c r="EJ49" s="150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2"/>
      <c r="EZ49" s="150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2"/>
    </row>
    <row r="50" spans="1:171" s="3" customFormat="1" ht="90" customHeight="1">
      <c r="A50" s="136" t="s">
        <v>294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7"/>
      <c r="V50" s="134" t="s">
        <v>107</v>
      </c>
      <c r="W50" s="135"/>
      <c r="X50" s="135"/>
      <c r="Y50" s="135"/>
      <c r="Z50" s="135"/>
      <c r="AA50" s="135"/>
      <c r="AB50" s="135"/>
      <c r="AC50" s="135"/>
      <c r="AD50" s="146"/>
      <c r="AE50" s="137" t="s">
        <v>90</v>
      </c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9"/>
      <c r="AR50" s="133" t="s">
        <v>232</v>
      </c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52"/>
      <c r="BF50" s="52"/>
      <c r="BG50" s="52"/>
      <c r="BH50" s="127">
        <f>BX50</f>
        <v>26000</v>
      </c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9"/>
      <c r="BX50" s="127">
        <v>26000</v>
      </c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9"/>
      <c r="CN50" s="150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2"/>
      <c r="DD50" s="150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2"/>
      <c r="DT50" s="150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2"/>
      <c r="EJ50" s="150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2"/>
      <c r="EZ50" s="150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2"/>
    </row>
    <row r="51" spans="1:171" s="3" customFormat="1" ht="45" customHeight="1">
      <c r="A51" s="25"/>
      <c r="B51" s="106" t="s">
        <v>108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7"/>
      <c r="V51" s="137" t="s">
        <v>36</v>
      </c>
      <c r="W51" s="138"/>
      <c r="X51" s="138"/>
      <c r="Y51" s="138"/>
      <c r="Z51" s="138"/>
      <c r="AA51" s="138"/>
      <c r="AB51" s="138"/>
      <c r="AC51" s="138"/>
      <c r="AD51" s="139"/>
      <c r="AE51" s="137" t="s">
        <v>181</v>
      </c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9"/>
      <c r="AR51" s="41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127">
        <f>BH53+BH54+BH55</f>
        <v>522000</v>
      </c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9"/>
      <c r="BX51" s="127">
        <f>BX53+BX54+BX55</f>
        <v>522000</v>
      </c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9"/>
      <c r="CN51" s="150">
        <f>CN53+CN54+CN55</f>
        <v>0</v>
      </c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2"/>
      <c r="DD51" s="150">
        <f>DD53+DD54+DD55</f>
        <v>0</v>
      </c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  <c r="DQ51" s="151"/>
      <c r="DR51" s="151"/>
      <c r="DS51" s="152"/>
      <c r="DT51" s="150">
        <f>DT53+DT54+DT55</f>
        <v>0</v>
      </c>
      <c r="DU51" s="151"/>
      <c r="DV51" s="151"/>
      <c r="DW51" s="151"/>
      <c r="DX51" s="151"/>
      <c r="DY51" s="151"/>
      <c r="DZ51" s="151"/>
      <c r="EA51" s="151"/>
      <c r="EB51" s="151"/>
      <c r="EC51" s="151"/>
      <c r="ED51" s="151"/>
      <c r="EE51" s="151"/>
      <c r="EF51" s="151"/>
      <c r="EG51" s="151"/>
      <c r="EH51" s="151"/>
      <c r="EI51" s="152"/>
      <c r="EJ51" s="127">
        <f>EJ53+EJ54+EJ55</f>
        <v>0</v>
      </c>
      <c r="EK51" s="128"/>
      <c r="EL51" s="128"/>
      <c r="EM51" s="128"/>
      <c r="EN51" s="128"/>
      <c r="EO51" s="128"/>
      <c r="EP51" s="128"/>
      <c r="EQ51" s="128"/>
      <c r="ER51" s="128"/>
      <c r="ES51" s="128"/>
      <c r="ET51" s="128"/>
      <c r="EU51" s="128"/>
      <c r="EV51" s="128"/>
      <c r="EW51" s="128"/>
      <c r="EX51" s="128"/>
      <c r="EY51" s="129"/>
      <c r="EZ51" s="127">
        <f>EZ53+EZ54+EZ55</f>
        <v>0</v>
      </c>
      <c r="FA51" s="128"/>
      <c r="FB51" s="128"/>
      <c r="FC51" s="128"/>
      <c r="FD51" s="128"/>
      <c r="FE51" s="128"/>
      <c r="FF51" s="128"/>
      <c r="FG51" s="128"/>
      <c r="FH51" s="128"/>
      <c r="FI51" s="128"/>
      <c r="FJ51" s="128"/>
      <c r="FK51" s="128"/>
      <c r="FL51" s="128"/>
      <c r="FM51" s="128"/>
      <c r="FN51" s="128"/>
      <c r="FO51" s="129"/>
    </row>
    <row r="52" spans="1:171" s="3" customFormat="1" ht="15.75" customHeight="1">
      <c r="A52" s="25"/>
      <c r="B52" s="111" t="s">
        <v>1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2"/>
      <c r="V52" s="137" t="s">
        <v>12</v>
      </c>
      <c r="W52" s="138"/>
      <c r="X52" s="138"/>
      <c r="Y52" s="138"/>
      <c r="Z52" s="138"/>
      <c r="AA52" s="138"/>
      <c r="AB52" s="138"/>
      <c r="AC52" s="138"/>
      <c r="AD52" s="139"/>
      <c r="AE52" s="137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9"/>
      <c r="AR52" s="41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127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9"/>
      <c r="BX52" s="127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9"/>
      <c r="CN52" s="150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52"/>
      <c r="DD52" s="150"/>
      <c r="DE52" s="151"/>
      <c r="DF52" s="151"/>
      <c r="DG52" s="151"/>
      <c r="DH52" s="151"/>
      <c r="DI52" s="151"/>
      <c r="DJ52" s="151"/>
      <c r="DK52" s="151"/>
      <c r="DL52" s="151"/>
      <c r="DM52" s="151"/>
      <c r="DN52" s="151"/>
      <c r="DO52" s="151"/>
      <c r="DP52" s="151"/>
      <c r="DQ52" s="151"/>
      <c r="DR52" s="151"/>
      <c r="DS52" s="152"/>
      <c r="DT52" s="150"/>
      <c r="DU52" s="151"/>
      <c r="DV52" s="151"/>
      <c r="DW52" s="151"/>
      <c r="DX52" s="151"/>
      <c r="DY52" s="151"/>
      <c r="DZ52" s="151"/>
      <c r="EA52" s="151"/>
      <c r="EB52" s="151"/>
      <c r="EC52" s="151"/>
      <c r="ED52" s="151"/>
      <c r="EE52" s="151"/>
      <c r="EF52" s="151"/>
      <c r="EG52" s="151"/>
      <c r="EH52" s="151"/>
      <c r="EI52" s="152"/>
      <c r="EJ52" s="127"/>
      <c r="EK52" s="128"/>
      <c r="EL52" s="128"/>
      <c r="EM52" s="128"/>
      <c r="EN52" s="128"/>
      <c r="EO52" s="128"/>
      <c r="EP52" s="128"/>
      <c r="EQ52" s="128"/>
      <c r="ER52" s="128"/>
      <c r="ES52" s="128"/>
      <c r="ET52" s="128"/>
      <c r="EU52" s="128"/>
      <c r="EV52" s="128"/>
      <c r="EW52" s="128"/>
      <c r="EX52" s="128"/>
      <c r="EY52" s="129"/>
      <c r="EZ52" s="127"/>
      <c r="FA52" s="128"/>
      <c r="FB52" s="128"/>
      <c r="FC52" s="128"/>
      <c r="FD52" s="128"/>
      <c r="FE52" s="128"/>
      <c r="FF52" s="128"/>
      <c r="FG52" s="128"/>
      <c r="FH52" s="128"/>
      <c r="FI52" s="128"/>
      <c r="FJ52" s="128"/>
      <c r="FK52" s="128"/>
      <c r="FL52" s="128"/>
      <c r="FM52" s="128"/>
      <c r="FN52" s="128"/>
      <c r="FO52" s="129"/>
    </row>
    <row r="53" spans="1:171" s="3" customFormat="1" ht="67.5" customHeight="1">
      <c r="A53" s="25"/>
      <c r="B53" s="154" t="s">
        <v>284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5"/>
      <c r="V53" s="137" t="s">
        <v>109</v>
      </c>
      <c r="W53" s="138"/>
      <c r="X53" s="138"/>
      <c r="Y53" s="138"/>
      <c r="Z53" s="138"/>
      <c r="AA53" s="138"/>
      <c r="AB53" s="138"/>
      <c r="AC53" s="138"/>
      <c r="AD53" s="139"/>
      <c r="AE53" s="137" t="s">
        <v>182</v>
      </c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9"/>
      <c r="AR53" s="133" t="s">
        <v>232</v>
      </c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33"/>
      <c r="BF53" s="33"/>
      <c r="BG53" s="33"/>
      <c r="BH53" s="127">
        <f>BX53</f>
        <v>472000</v>
      </c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9"/>
      <c r="BX53" s="127">
        <v>472000</v>
      </c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9"/>
      <c r="CN53" s="150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2"/>
      <c r="DD53" s="150"/>
      <c r="DE53" s="151"/>
      <c r="DF53" s="151"/>
      <c r="DG53" s="151"/>
      <c r="DH53" s="151"/>
      <c r="DI53" s="151"/>
      <c r="DJ53" s="151"/>
      <c r="DK53" s="151"/>
      <c r="DL53" s="151"/>
      <c r="DM53" s="151"/>
      <c r="DN53" s="151"/>
      <c r="DO53" s="151"/>
      <c r="DP53" s="151"/>
      <c r="DQ53" s="151"/>
      <c r="DR53" s="151"/>
      <c r="DS53" s="152"/>
      <c r="DT53" s="150"/>
      <c r="DU53" s="151"/>
      <c r="DV53" s="151"/>
      <c r="DW53" s="151"/>
      <c r="DX53" s="151"/>
      <c r="DY53" s="151"/>
      <c r="DZ53" s="151"/>
      <c r="EA53" s="151"/>
      <c r="EB53" s="151"/>
      <c r="EC53" s="151"/>
      <c r="ED53" s="151"/>
      <c r="EE53" s="151"/>
      <c r="EF53" s="151"/>
      <c r="EG53" s="151"/>
      <c r="EH53" s="151"/>
      <c r="EI53" s="152"/>
      <c r="EJ53" s="127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28"/>
      <c r="EW53" s="128"/>
      <c r="EX53" s="128"/>
      <c r="EY53" s="129"/>
      <c r="EZ53" s="127"/>
      <c r="FA53" s="128"/>
      <c r="FB53" s="128"/>
      <c r="FC53" s="128"/>
      <c r="FD53" s="128"/>
      <c r="FE53" s="128"/>
      <c r="FF53" s="128"/>
      <c r="FG53" s="128"/>
      <c r="FH53" s="128"/>
      <c r="FI53" s="128"/>
      <c r="FJ53" s="128"/>
      <c r="FK53" s="128"/>
      <c r="FL53" s="128"/>
      <c r="FM53" s="128"/>
      <c r="FN53" s="128"/>
      <c r="FO53" s="129"/>
    </row>
    <row r="54" spans="1:171" s="3" customFormat="1" ht="40.5" customHeight="1">
      <c r="A54" s="25"/>
      <c r="B54" s="140" t="s">
        <v>183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1"/>
      <c r="V54" s="134" t="s">
        <v>110</v>
      </c>
      <c r="W54" s="135"/>
      <c r="X54" s="135"/>
      <c r="Y54" s="135"/>
      <c r="Z54" s="135"/>
      <c r="AA54" s="135"/>
      <c r="AB54" s="135"/>
      <c r="AC54" s="135"/>
      <c r="AD54" s="146"/>
      <c r="AE54" s="134" t="s">
        <v>184</v>
      </c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46"/>
      <c r="AR54" s="145" t="s">
        <v>232</v>
      </c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52"/>
      <c r="BF54" s="52"/>
      <c r="BG54" s="52"/>
      <c r="BH54" s="150">
        <v>0</v>
      </c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2"/>
      <c r="BX54" s="150">
        <v>0</v>
      </c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2"/>
      <c r="CN54" s="150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2"/>
      <c r="DD54" s="150"/>
      <c r="DE54" s="151"/>
      <c r="DF54" s="151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151"/>
      <c r="DR54" s="151"/>
      <c r="DS54" s="152"/>
      <c r="DT54" s="150"/>
      <c r="DU54" s="151"/>
      <c r="DV54" s="151"/>
      <c r="DW54" s="151"/>
      <c r="DX54" s="151"/>
      <c r="DY54" s="151"/>
      <c r="DZ54" s="151"/>
      <c r="EA54" s="151"/>
      <c r="EB54" s="151"/>
      <c r="EC54" s="151"/>
      <c r="ED54" s="151"/>
      <c r="EE54" s="151"/>
      <c r="EF54" s="151"/>
      <c r="EG54" s="151"/>
      <c r="EH54" s="151"/>
      <c r="EI54" s="152"/>
      <c r="EJ54" s="127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9"/>
      <c r="EZ54" s="127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8"/>
      <c r="FL54" s="128"/>
      <c r="FM54" s="128"/>
      <c r="FN54" s="128"/>
      <c r="FO54" s="129"/>
    </row>
    <row r="55" spans="1:171" s="3" customFormat="1" ht="31.5" customHeight="1">
      <c r="A55" s="208" t="s">
        <v>285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5"/>
      <c r="V55" s="137" t="s">
        <v>188</v>
      </c>
      <c r="W55" s="138"/>
      <c r="X55" s="138"/>
      <c r="Y55" s="138"/>
      <c r="Z55" s="138"/>
      <c r="AA55" s="138"/>
      <c r="AB55" s="138"/>
      <c r="AC55" s="138"/>
      <c r="AD55" s="139"/>
      <c r="AE55" s="137" t="s">
        <v>189</v>
      </c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9"/>
      <c r="AR55" s="133" t="s">
        <v>232</v>
      </c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33"/>
      <c r="BF55" s="33"/>
      <c r="BG55" s="33"/>
      <c r="BH55" s="127">
        <f>BX55</f>
        <v>50000</v>
      </c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9"/>
      <c r="BX55" s="127">
        <v>50000</v>
      </c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9"/>
      <c r="CN55" s="150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2"/>
      <c r="DD55" s="150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1"/>
      <c r="DS55" s="152"/>
      <c r="DT55" s="150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2"/>
      <c r="EJ55" s="127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8"/>
      <c r="EW55" s="128"/>
      <c r="EX55" s="128"/>
      <c r="EY55" s="129"/>
      <c r="EZ55" s="127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8"/>
      <c r="FL55" s="128"/>
      <c r="FM55" s="128"/>
      <c r="FN55" s="128"/>
      <c r="FO55" s="129"/>
    </row>
    <row r="56" spans="1:171" s="3" customFormat="1" ht="30" customHeight="1">
      <c r="A56" s="25"/>
      <c r="B56" s="140" t="s">
        <v>111</v>
      </c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1"/>
      <c r="V56" s="134" t="s">
        <v>37</v>
      </c>
      <c r="W56" s="135"/>
      <c r="X56" s="135"/>
      <c r="Y56" s="135"/>
      <c r="Z56" s="135"/>
      <c r="AA56" s="135"/>
      <c r="AB56" s="135"/>
      <c r="AC56" s="135"/>
      <c r="AD56" s="146"/>
      <c r="AE56" s="134" t="s">
        <v>185</v>
      </c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46"/>
      <c r="AR56" s="53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150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2"/>
      <c r="BX56" s="150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2"/>
      <c r="CN56" s="150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2"/>
      <c r="DD56" s="150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1"/>
      <c r="DS56" s="152"/>
      <c r="DT56" s="150"/>
      <c r="DU56" s="151"/>
      <c r="DV56" s="151"/>
      <c r="DW56" s="151"/>
      <c r="DX56" s="151"/>
      <c r="DY56" s="151"/>
      <c r="DZ56" s="151"/>
      <c r="EA56" s="151"/>
      <c r="EB56" s="151"/>
      <c r="EC56" s="151"/>
      <c r="ED56" s="151"/>
      <c r="EE56" s="151"/>
      <c r="EF56" s="151"/>
      <c r="EG56" s="151"/>
      <c r="EH56" s="151"/>
      <c r="EI56" s="152"/>
      <c r="EJ56" s="150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/>
      <c r="EU56" s="151"/>
      <c r="EV56" s="151"/>
      <c r="EW56" s="151"/>
      <c r="EX56" s="151"/>
      <c r="EY56" s="152"/>
      <c r="EZ56" s="150"/>
      <c r="FA56" s="151"/>
      <c r="FB56" s="151"/>
      <c r="FC56" s="151"/>
      <c r="FD56" s="151"/>
      <c r="FE56" s="151"/>
      <c r="FF56" s="151"/>
      <c r="FG56" s="151"/>
      <c r="FH56" s="151"/>
      <c r="FI56" s="151"/>
      <c r="FJ56" s="151"/>
      <c r="FK56" s="151"/>
      <c r="FL56" s="151"/>
      <c r="FM56" s="151"/>
      <c r="FN56" s="151"/>
      <c r="FO56" s="152"/>
    </row>
    <row r="57" spans="1:171" s="3" customFormat="1" ht="40.5" customHeight="1">
      <c r="A57" s="25"/>
      <c r="B57" s="140" t="s">
        <v>112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1"/>
      <c r="V57" s="134" t="s">
        <v>38</v>
      </c>
      <c r="W57" s="135"/>
      <c r="X57" s="135"/>
      <c r="Y57" s="135"/>
      <c r="Z57" s="135"/>
      <c r="AA57" s="135"/>
      <c r="AB57" s="135"/>
      <c r="AC57" s="135"/>
      <c r="AD57" s="146"/>
      <c r="AE57" s="134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46"/>
      <c r="AR57" s="53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150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2"/>
      <c r="BX57" s="150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2"/>
      <c r="CN57" s="150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2"/>
      <c r="DD57" s="150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1"/>
      <c r="DS57" s="152"/>
      <c r="DT57" s="150"/>
      <c r="DU57" s="151"/>
      <c r="DV57" s="151"/>
      <c r="DW57" s="151"/>
      <c r="DX57" s="151"/>
      <c r="DY57" s="151"/>
      <c r="DZ57" s="151"/>
      <c r="EA57" s="151"/>
      <c r="EB57" s="151"/>
      <c r="EC57" s="151"/>
      <c r="ED57" s="151"/>
      <c r="EE57" s="151"/>
      <c r="EF57" s="151"/>
      <c r="EG57" s="151"/>
      <c r="EH57" s="151"/>
      <c r="EI57" s="152"/>
      <c r="EJ57" s="150"/>
      <c r="EK57" s="151"/>
      <c r="EL57" s="151"/>
      <c r="EM57" s="151"/>
      <c r="EN57" s="151"/>
      <c r="EO57" s="151"/>
      <c r="EP57" s="151"/>
      <c r="EQ57" s="151"/>
      <c r="ER57" s="151"/>
      <c r="ES57" s="151"/>
      <c r="ET57" s="151"/>
      <c r="EU57" s="151"/>
      <c r="EV57" s="151"/>
      <c r="EW57" s="151"/>
      <c r="EX57" s="151"/>
      <c r="EY57" s="152"/>
      <c r="EZ57" s="150"/>
      <c r="FA57" s="151"/>
      <c r="FB57" s="151"/>
      <c r="FC57" s="151"/>
      <c r="FD57" s="151"/>
      <c r="FE57" s="151"/>
      <c r="FF57" s="151"/>
      <c r="FG57" s="151"/>
      <c r="FH57" s="151"/>
      <c r="FI57" s="151"/>
      <c r="FJ57" s="151"/>
      <c r="FK57" s="151"/>
      <c r="FL57" s="151"/>
      <c r="FM57" s="151"/>
      <c r="FN57" s="151"/>
      <c r="FO57" s="152"/>
    </row>
    <row r="58" spans="1:171" s="3" customFormat="1" ht="60" customHeight="1">
      <c r="A58" s="25"/>
      <c r="B58" s="106" t="s">
        <v>113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7"/>
      <c r="V58" s="137" t="s">
        <v>39</v>
      </c>
      <c r="W58" s="138"/>
      <c r="X58" s="138"/>
      <c r="Y58" s="138"/>
      <c r="Z58" s="138"/>
      <c r="AA58" s="138"/>
      <c r="AB58" s="138"/>
      <c r="AC58" s="138"/>
      <c r="AD58" s="139"/>
      <c r="AE58" s="137" t="s">
        <v>12</v>
      </c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9"/>
      <c r="AR58" s="41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127">
        <f>BH60+BH66</f>
        <v>12038960</v>
      </c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9"/>
      <c r="BX58" s="127">
        <f>BX60+BX66</f>
        <v>6918660</v>
      </c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9"/>
      <c r="CN58" s="142">
        <f>CN60+CN66</f>
        <v>2620300</v>
      </c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56"/>
      <c r="DD58" s="150">
        <f>DD60+DD66</f>
        <v>0</v>
      </c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2"/>
      <c r="DT58" s="150">
        <v>0</v>
      </c>
      <c r="DU58" s="151"/>
      <c r="DV58" s="151"/>
      <c r="DW58" s="151"/>
      <c r="DX58" s="151"/>
      <c r="DY58" s="151"/>
      <c r="DZ58" s="151"/>
      <c r="EA58" s="151"/>
      <c r="EB58" s="151"/>
      <c r="EC58" s="151"/>
      <c r="ED58" s="151"/>
      <c r="EE58" s="151"/>
      <c r="EF58" s="151"/>
      <c r="EG58" s="151"/>
      <c r="EH58" s="151"/>
      <c r="EI58" s="152"/>
      <c r="EJ58" s="127">
        <v>2500000</v>
      </c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9"/>
      <c r="EZ58" s="127">
        <f>EZ60+EZ66</f>
        <v>0</v>
      </c>
      <c r="FA58" s="128"/>
      <c r="FB58" s="128"/>
      <c r="FC58" s="128"/>
      <c r="FD58" s="128"/>
      <c r="FE58" s="128"/>
      <c r="FF58" s="128"/>
      <c r="FG58" s="128"/>
      <c r="FH58" s="128"/>
      <c r="FI58" s="128"/>
      <c r="FJ58" s="128"/>
      <c r="FK58" s="128"/>
      <c r="FL58" s="128"/>
      <c r="FM58" s="128"/>
      <c r="FN58" s="128"/>
      <c r="FO58" s="129"/>
    </row>
    <row r="59" spans="1:171" s="3" customFormat="1" ht="15.75" customHeight="1">
      <c r="A59" s="25"/>
      <c r="B59" s="111" t="s">
        <v>3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2"/>
      <c r="V59" s="137" t="s">
        <v>12</v>
      </c>
      <c r="W59" s="138"/>
      <c r="X59" s="138"/>
      <c r="Y59" s="138"/>
      <c r="Z59" s="138"/>
      <c r="AA59" s="138"/>
      <c r="AB59" s="138"/>
      <c r="AC59" s="138"/>
      <c r="AD59" s="139"/>
      <c r="AE59" s="137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9"/>
      <c r="AR59" s="41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127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9"/>
      <c r="BX59" s="127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9"/>
      <c r="CN59" s="150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2"/>
      <c r="DD59" s="150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2"/>
      <c r="DT59" s="150"/>
      <c r="DU59" s="151"/>
      <c r="DV59" s="151"/>
      <c r="DW59" s="151"/>
      <c r="DX59" s="151"/>
      <c r="DY59" s="151"/>
      <c r="DZ59" s="151"/>
      <c r="EA59" s="151"/>
      <c r="EB59" s="151"/>
      <c r="EC59" s="151"/>
      <c r="ED59" s="151"/>
      <c r="EE59" s="151"/>
      <c r="EF59" s="151"/>
      <c r="EG59" s="151"/>
      <c r="EH59" s="151"/>
      <c r="EI59" s="152"/>
      <c r="EJ59" s="127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  <c r="EV59" s="128"/>
      <c r="EW59" s="128"/>
      <c r="EX59" s="128"/>
      <c r="EY59" s="129"/>
      <c r="EZ59" s="127"/>
      <c r="FA59" s="128"/>
      <c r="FB59" s="128"/>
      <c r="FC59" s="128"/>
      <c r="FD59" s="128"/>
      <c r="FE59" s="128"/>
      <c r="FF59" s="128"/>
      <c r="FG59" s="128"/>
      <c r="FH59" s="128"/>
      <c r="FI59" s="128"/>
      <c r="FJ59" s="128"/>
      <c r="FK59" s="128"/>
      <c r="FL59" s="128"/>
      <c r="FM59" s="128"/>
      <c r="FN59" s="128"/>
      <c r="FO59" s="129"/>
    </row>
    <row r="60" spans="1:171" s="3" customFormat="1" ht="42" customHeight="1">
      <c r="A60" s="25"/>
      <c r="B60" s="140" t="s">
        <v>187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1"/>
      <c r="V60" s="134" t="s">
        <v>114</v>
      </c>
      <c r="W60" s="135"/>
      <c r="X60" s="135"/>
      <c r="Y60" s="135"/>
      <c r="Z60" s="135"/>
      <c r="AA60" s="135"/>
      <c r="AB60" s="135"/>
      <c r="AC60" s="135"/>
      <c r="AD60" s="146"/>
      <c r="AE60" s="134" t="s">
        <v>186</v>
      </c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46"/>
      <c r="AR60" s="53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150">
        <f>BH62+BH63+BH64+BH65</f>
        <v>0</v>
      </c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2"/>
      <c r="BX60" s="150">
        <f>BX62+BX63+BX64+BX65</f>
        <v>0</v>
      </c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2"/>
      <c r="CN60" s="150">
        <f>CN62+CN63+CN64+CN65</f>
        <v>0</v>
      </c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2"/>
      <c r="DD60" s="150">
        <f>DD62+DD63+DD64+DD65</f>
        <v>0</v>
      </c>
      <c r="DE60" s="151"/>
      <c r="DF60" s="151"/>
      <c r="DG60" s="151"/>
      <c r="DH60" s="151"/>
      <c r="DI60" s="151"/>
      <c r="DJ60" s="151"/>
      <c r="DK60" s="151"/>
      <c r="DL60" s="151"/>
      <c r="DM60" s="151"/>
      <c r="DN60" s="151"/>
      <c r="DO60" s="151"/>
      <c r="DP60" s="151"/>
      <c r="DQ60" s="151"/>
      <c r="DR60" s="151"/>
      <c r="DS60" s="152"/>
      <c r="DT60" s="150">
        <f>DT62+DT63+DT64+DT65</f>
        <v>0</v>
      </c>
      <c r="DU60" s="151"/>
      <c r="DV60" s="151"/>
      <c r="DW60" s="151"/>
      <c r="DX60" s="151"/>
      <c r="DY60" s="151"/>
      <c r="DZ60" s="151"/>
      <c r="EA60" s="151"/>
      <c r="EB60" s="151"/>
      <c r="EC60" s="151"/>
      <c r="ED60" s="151"/>
      <c r="EE60" s="151"/>
      <c r="EF60" s="151"/>
      <c r="EG60" s="151"/>
      <c r="EH60" s="151"/>
      <c r="EI60" s="152"/>
      <c r="EJ60" s="150">
        <f>EJ62+EJ63+EJ64+EJ65</f>
        <v>0</v>
      </c>
      <c r="EK60" s="151"/>
      <c r="EL60" s="151"/>
      <c r="EM60" s="151"/>
      <c r="EN60" s="151"/>
      <c r="EO60" s="151"/>
      <c r="EP60" s="151"/>
      <c r="EQ60" s="151"/>
      <c r="ER60" s="151"/>
      <c r="ES60" s="151"/>
      <c r="ET60" s="151"/>
      <c r="EU60" s="151"/>
      <c r="EV60" s="151"/>
      <c r="EW60" s="151"/>
      <c r="EX60" s="151"/>
      <c r="EY60" s="152"/>
      <c r="EZ60" s="150">
        <f>EZ62+EZ63+EZ64+EZ65</f>
        <v>0</v>
      </c>
      <c r="FA60" s="151"/>
      <c r="FB60" s="151"/>
      <c r="FC60" s="151"/>
      <c r="FD60" s="151"/>
      <c r="FE60" s="151"/>
      <c r="FF60" s="151"/>
      <c r="FG60" s="151"/>
      <c r="FH60" s="151"/>
      <c r="FI60" s="151"/>
      <c r="FJ60" s="151"/>
      <c r="FK60" s="151"/>
      <c r="FL60" s="151"/>
      <c r="FM60" s="151"/>
      <c r="FN60" s="151"/>
      <c r="FO60" s="152"/>
    </row>
    <row r="61" spans="1:171" s="3" customFormat="1" ht="12" customHeight="1">
      <c r="A61" s="25"/>
      <c r="B61" s="140" t="s">
        <v>190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1"/>
      <c r="V61" s="134"/>
      <c r="W61" s="135"/>
      <c r="X61" s="135"/>
      <c r="Y61" s="135"/>
      <c r="Z61" s="135"/>
      <c r="AA61" s="135"/>
      <c r="AB61" s="135"/>
      <c r="AC61" s="135"/>
      <c r="AD61" s="146"/>
      <c r="AE61" s="134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46"/>
      <c r="AR61" s="53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150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2"/>
      <c r="BX61" s="150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2"/>
      <c r="CN61" s="150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/>
      <c r="DA61" s="151"/>
      <c r="DB61" s="151"/>
      <c r="DC61" s="152"/>
      <c r="DD61" s="150"/>
      <c r="DE61" s="151"/>
      <c r="DF61" s="151"/>
      <c r="DG61" s="151"/>
      <c r="DH61" s="151"/>
      <c r="DI61" s="151"/>
      <c r="DJ61" s="151"/>
      <c r="DK61" s="151"/>
      <c r="DL61" s="151"/>
      <c r="DM61" s="151"/>
      <c r="DN61" s="151"/>
      <c r="DO61" s="151"/>
      <c r="DP61" s="151"/>
      <c r="DQ61" s="151"/>
      <c r="DR61" s="151"/>
      <c r="DS61" s="152"/>
      <c r="DT61" s="150"/>
      <c r="DU61" s="151"/>
      <c r="DV61" s="151"/>
      <c r="DW61" s="151"/>
      <c r="DX61" s="151"/>
      <c r="DY61" s="151"/>
      <c r="DZ61" s="151"/>
      <c r="EA61" s="151"/>
      <c r="EB61" s="151"/>
      <c r="EC61" s="151"/>
      <c r="ED61" s="151"/>
      <c r="EE61" s="151"/>
      <c r="EF61" s="151"/>
      <c r="EG61" s="151"/>
      <c r="EH61" s="151"/>
      <c r="EI61" s="152"/>
      <c r="EJ61" s="150"/>
      <c r="EK61" s="151"/>
      <c r="EL61" s="151"/>
      <c r="EM61" s="151"/>
      <c r="EN61" s="151"/>
      <c r="EO61" s="151"/>
      <c r="EP61" s="151"/>
      <c r="EQ61" s="151"/>
      <c r="ER61" s="151"/>
      <c r="ES61" s="151"/>
      <c r="ET61" s="151"/>
      <c r="EU61" s="151"/>
      <c r="EV61" s="151"/>
      <c r="EW61" s="151"/>
      <c r="EX61" s="151"/>
      <c r="EY61" s="152"/>
      <c r="EZ61" s="150"/>
      <c r="FA61" s="151"/>
      <c r="FB61" s="151"/>
      <c r="FC61" s="151"/>
      <c r="FD61" s="151"/>
      <c r="FE61" s="151"/>
      <c r="FF61" s="151"/>
      <c r="FG61" s="151"/>
      <c r="FH61" s="151"/>
      <c r="FI61" s="151"/>
      <c r="FJ61" s="151"/>
      <c r="FK61" s="151"/>
      <c r="FL61" s="151"/>
      <c r="FM61" s="151"/>
      <c r="FN61" s="151"/>
      <c r="FO61" s="152"/>
    </row>
    <row r="62" spans="1:171" s="3" customFormat="1" ht="33" customHeight="1">
      <c r="A62" s="25"/>
      <c r="B62" s="140" t="s">
        <v>191</v>
      </c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1"/>
      <c r="V62" s="134" t="s">
        <v>115</v>
      </c>
      <c r="W62" s="135"/>
      <c r="X62" s="135"/>
      <c r="Y62" s="135"/>
      <c r="Z62" s="135"/>
      <c r="AA62" s="135"/>
      <c r="AB62" s="135"/>
      <c r="AC62" s="135"/>
      <c r="AD62" s="146"/>
      <c r="AE62" s="134" t="s">
        <v>186</v>
      </c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46"/>
      <c r="AR62" s="53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150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2"/>
      <c r="BX62" s="150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2"/>
      <c r="CN62" s="150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51"/>
      <c r="DC62" s="152"/>
      <c r="DD62" s="150"/>
      <c r="DE62" s="151"/>
      <c r="DF62" s="151"/>
      <c r="DG62" s="151"/>
      <c r="DH62" s="151"/>
      <c r="DI62" s="151"/>
      <c r="DJ62" s="151"/>
      <c r="DK62" s="151"/>
      <c r="DL62" s="151"/>
      <c r="DM62" s="151"/>
      <c r="DN62" s="151"/>
      <c r="DO62" s="151"/>
      <c r="DP62" s="151"/>
      <c r="DQ62" s="151"/>
      <c r="DR62" s="151"/>
      <c r="DS62" s="152"/>
      <c r="DT62" s="150"/>
      <c r="DU62" s="151"/>
      <c r="DV62" s="151"/>
      <c r="DW62" s="151"/>
      <c r="DX62" s="151"/>
      <c r="DY62" s="151"/>
      <c r="DZ62" s="151"/>
      <c r="EA62" s="151"/>
      <c r="EB62" s="151"/>
      <c r="EC62" s="151"/>
      <c r="ED62" s="151"/>
      <c r="EE62" s="151"/>
      <c r="EF62" s="151"/>
      <c r="EG62" s="151"/>
      <c r="EH62" s="151"/>
      <c r="EI62" s="152"/>
      <c r="EJ62" s="150"/>
      <c r="EK62" s="151"/>
      <c r="EL62" s="151"/>
      <c r="EM62" s="151"/>
      <c r="EN62" s="151"/>
      <c r="EO62" s="151"/>
      <c r="EP62" s="151"/>
      <c r="EQ62" s="151"/>
      <c r="ER62" s="151"/>
      <c r="ES62" s="151"/>
      <c r="ET62" s="151"/>
      <c r="EU62" s="151"/>
      <c r="EV62" s="151"/>
      <c r="EW62" s="151"/>
      <c r="EX62" s="151"/>
      <c r="EY62" s="152"/>
      <c r="EZ62" s="150"/>
      <c r="FA62" s="151"/>
      <c r="FB62" s="151"/>
      <c r="FC62" s="151"/>
      <c r="FD62" s="151"/>
      <c r="FE62" s="151"/>
      <c r="FF62" s="151"/>
      <c r="FG62" s="151"/>
      <c r="FH62" s="151"/>
      <c r="FI62" s="151"/>
      <c r="FJ62" s="151"/>
      <c r="FK62" s="151"/>
      <c r="FL62" s="151"/>
      <c r="FM62" s="151"/>
      <c r="FN62" s="151"/>
      <c r="FO62" s="152"/>
    </row>
    <row r="63" spans="1:171" s="3" customFormat="1" ht="27.75" customHeight="1">
      <c r="A63" s="25"/>
      <c r="B63" s="140" t="s">
        <v>192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1"/>
      <c r="V63" s="134" t="s">
        <v>116</v>
      </c>
      <c r="W63" s="135"/>
      <c r="X63" s="135"/>
      <c r="Y63" s="135"/>
      <c r="Z63" s="135"/>
      <c r="AA63" s="135"/>
      <c r="AB63" s="135"/>
      <c r="AC63" s="135"/>
      <c r="AD63" s="146"/>
      <c r="AE63" s="134" t="s">
        <v>186</v>
      </c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46"/>
      <c r="AR63" s="53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150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2"/>
      <c r="BX63" s="150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2"/>
      <c r="CN63" s="150"/>
      <c r="CO63" s="151"/>
      <c r="CP63" s="151"/>
      <c r="CQ63" s="151"/>
      <c r="CR63" s="151"/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52"/>
      <c r="DD63" s="150"/>
      <c r="DE63" s="151"/>
      <c r="DF63" s="151"/>
      <c r="DG63" s="151"/>
      <c r="DH63" s="151"/>
      <c r="DI63" s="151"/>
      <c r="DJ63" s="151"/>
      <c r="DK63" s="151"/>
      <c r="DL63" s="151"/>
      <c r="DM63" s="151"/>
      <c r="DN63" s="151"/>
      <c r="DO63" s="151"/>
      <c r="DP63" s="151"/>
      <c r="DQ63" s="151"/>
      <c r="DR63" s="151"/>
      <c r="DS63" s="152"/>
      <c r="DT63" s="150"/>
      <c r="DU63" s="151"/>
      <c r="DV63" s="151"/>
      <c r="DW63" s="151"/>
      <c r="DX63" s="151"/>
      <c r="DY63" s="151"/>
      <c r="DZ63" s="151"/>
      <c r="EA63" s="151"/>
      <c r="EB63" s="151"/>
      <c r="EC63" s="151"/>
      <c r="ED63" s="151"/>
      <c r="EE63" s="151"/>
      <c r="EF63" s="151"/>
      <c r="EG63" s="151"/>
      <c r="EH63" s="151"/>
      <c r="EI63" s="152"/>
      <c r="EJ63" s="150"/>
      <c r="EK63" s="151"/>
      <c r="EL63" s="151"/>
      <c r="EM63" s="151"/>
      <c r="EN63" s="151"/>
      <c r="EO63" s="151"/>
      <c r="EP63" s="151"/>
      <c r="EQ63" s="151"/>
      <c r="ER63" s="151"/>
      <c r="ES63" s="151"/>
      <c r="ET63" s="151"/>
      <c r="EU63" s="151"/>
      <c r="EV63" s="151"/>
      <c r="EW63" s="151"/>
      <c r="EX63" s="151"/>
      <c r="EY63" s="152"/>
      <c r="EZ63" s="150"/>
      <c r="FA63" s="151"/>
      <c r="FB63" s="151"/>
      <c r="FC63" s="151"/>
      <c r="FD63" s="151"/>
      <c r="FE63" s="151"/>
      <c r="FF63" s="151"/>
      <c r="FG63" s="151"/>
      <c r="FH63" s="151"/>
      <c r="FI63" s="151"/>
      <c r="FJ63" s="151"/>
      <c r="FK63" s="151"/>
      <c r="FL63" s="151"/>
      <c r="FM63" s="151"/>
      <c r="FN63" s="151"/>
      <c r="FO63" s="152"/>
    </row>
    <row r="64" spans="1:171" s="3" customFormat="1" ht="30.75" customHeight="1">
      <c r="A64" s="25"/>
      <c r="B64" s="202" t="s">
        <v>193</v>
      </c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3"/>
      <c r="V64" s="134" t="s">
        <v>117</v>
      </c>
      <c r="W64" s="135"/>
      <c r="X64" s="135"/>
      <c r="Y64" s="135"/>
      <c r="Z64" s="135"/>
      <c r="AA64" s="135"/>
      <c r="AB64" s="135"/>
      <c r="AC64" s="135"/>
      <c r="AD64" s="146"/>
      <c r="AE64" s="134" t="s">
        <v>186</v>
      </c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46"/>
      <c r="AR64" s="53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150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2"/>
      <c r="BX64" s="150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2"/>
      <c r="CN64" s="150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52"/>
      <c r="DD64" s="150"/>
      <c r="DE64" s="151"/>
      <c r="DF64" s="151"/>
      <c r="DG64" s="151"/>
      <c r="DH64" s="151"/>
      <c r="DI64" s="151"/>
      <c r="DJ64" s="151"/>
      <c r="DK64" s="151"/>
      <c r="DL64" s="151"/>
      <c r="DM64" s="151"/>
      <c r="DN64" s="151"/>
      <c r="DO64" s="151"/>
      <c r="DP64" s="151"/>
      <c r="DQ64" s="151"/>
      <c r="DR64" s="151"/>
      <c r="DS64" s="152"/>
      <c r="DT64" s="150"/>
      <c r="DU64" s="151"/>
      <c r="DV64" s="151"/>
      <c r="DW64" s="151"/>
      <c r="DX64" s="151"/>
      <c r="DY64" s="151"/>
      <c r="DZ64" s="151"/>
      <c r="EA64" s="151"/>
      <c r="EB64" s="151"/>
      <c r="EC64" s="151"/>
      <c r="ED64" s="151"/>
      <c r="EE64" s="151"/>
      <c r="EF64" s="151"/>
      <c r="EG64" s="151"/>
      <c r="EH64" s="151"/>
      <c r="EI64" s="152"/>
      <c r="EJ64" s="150"/>
      <c r="EK64" s="151"/>
      <c r="EL64" s="151"/>
      <c r="EM64" s="151"/>
      <c r="EN64" s="151"/>
      <c r="EO64" s="151"/>
      <c r="EP64" s="151"/>
      <c r="EQ64" s="151"/>
      <c r="ER64" s="151"/>
      <c r="ES64" s="151"/>
      <c r="ET64" s="151"/>
      <c r="EU64" s="151"/>
      <c r="EV64" s="151"/>
      <c r="EW64" s="151"/>
      <c r="EX64" s="151"/>
      <c r="EY64" s="152"/>
      <c r="EZ64" s="150"/>
      <c r="FA64" s="151"/>
      <c r="FB64" s="151"/>
      <c r="FC64" s="151"/>
      <c r="FD64" s="151"/>
      <c r="FE64" s="151"/>
      <c r="FF64" s="151"/>
      <c r="FG64" s="151"/>
      <c r="FH64" s="151"/>
      <c r="FI64" s="151"/>
      <c r="FJ64" s="151"/>
      <c r="FK64" s="151"/>
      <c r="FL64" s="151"/>
      <c r="FM64" s="151"/>
      <c r="FN64" s="151"/>
      <c r="FO64" s="152"/>
    </row>
    <row r="65" spans="1:171" s="3" customFormat="1" ht="31.5" customHeight="1">
      <c r="A65" s="25"/>
      <c r="B65" s="202" t="s">
        <v>205</v>
      </c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3"/>
      <c r="V65" s="134" t="s">
        <v>118</v>
      </c>
      <c r="W65" s="135"/>
      <c r="X65" s="135"/>
      <c r="Y65" s="135"/>
      <c r="Z65" s="135"/>
      <c r="AA65" s="135"/>
      <c r="AB65" s="135"/>
      <c r="AC65" s="135"/>
      <c r="AD65" s="146"/>
      <c r="AE65" s="134" t="s">
        <v>186</v>
      </c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46"/>
      <c r="AR65" s="53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150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2"/>
      <c r="BX65" s="150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1"/>
      <c r="CJ65" s="151"/>
      <c r="CK65" s="151"/>
      <c r="CL65" s="151"/>
      <c r="CM65" s="152"/>
      <c r="CN65" s="150"/>
      <c r="CO65" s="151"/>
      <c r="CP65" s="151"/>
      <c r="CQ65" s="151"/>
      <c r="CR65" s="151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52"/>
      <c r="DD65" s="150"/>
      <c r="DE65" s="151"/>
      <c r="DF65" s="151"/>
      <c r="DG65" s="151"/>
      <c r="DH65" s="151"/>
      <c r="DI65" s="151"/>
      <c r="DJ65" s="151"/>
      <c r="DK65" s="151"/>
      <c r="DL65" s="151"/>
      <c r="DM65" s="151"/>
      <c r="DN65" s="151"/>
      <c r="DO65" s="151"/>
      <c r="DP65" s="151"/>
      <c r="DQ65" s="151"/>
      <c r="DR65" s="151"/>
      <c r="DS65" s="152"/>
      <c r="DT65" s="150"/>
      <c r="DU65" s="151"/>
      <c r="DV65" s="151"/>
      <c r="DW65" s="151"/>
      <c r="DX65" s="151"/>
      <c r="DY65" s="151"/>
      <c r="DZ65" s="151"/>
      <c r="EA65" s="151"/>
      <c r="EB65" s="151"/>
      <c r="EC65" s="151"/>
      <c r="ED65" s="151"/>
      <c r="EE65" s="151"/>
      <c r="EF65" s="151"/>
      <c r="EG65" s="151"/>
      <c r="EH65" s="151"/>
      <c r="EI65" s="152"/>
      <c r="EJ65" s="150"/>
      <c r="EK65" s="151"/>
      <c r="EL65" s="151"/>
      <c r="EM65" s="151"/>
      <c r="EN65" s="151"/>
      <c r="EO65" s="151"/>
      <c r="EP65" s="151"/>
      <c r="EQ65" s="151"/>
      <c r="ER65" s="151"/>
      <c r="ES65" s="151"/>
      <c r="ET65" s="151"/>
      <c r="EU65" s="151"/>
      <c r="EV65" s="151"/>
      <c r="EW65" s="151"/>
      <c r="EX65" s="151"/>
      <c r="EY65" s="152"/>
      <c r="EZ65" s="150"/>
      <c r="FA65" s="151"/>
      <c r="FB65" s="151"/>
      <c r="FC65" s="151"/>
      <c r="FD65" s="151"/>
      <c r="FE65" s="151"/>
      <c r="FF65" s="151"/>
      <c r="FG65" s="151"/>
      <c r="FH65" s="151"/>
      <c r="FI65" s="151"/>
      <c r="FJ65" s="151"/>
      <c r="FK65" s="151"/>
      <c r="FL65" s="151"/>
      <c r="FM65" s="151"/>
      <c r="FN65" s="151"/>
      <c r="FO65" s="152"/>
    </row>
    <row r="66" spans="1:171" s="3" customFormat="1" ht="77.25" customHeight="1">
      <c r="A66" s="25"/>
      <c r="B66" s="154" t="s">
        <v>194</v>
      </c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5"/>
      <c r="V66" s="137" t="s">
        <v>119</v>
      </c>
      <c r="W66" s="138"/>
      <c r="X66" s="138"/>
      <c r="Y66" s="138"/>
      <c r="Z66" s="138"/>
      <c r="AA66" s="138"/>
      <c r="AB66" s="138"/>
      <c r="AC66" s="138"/>
      <c r="AD66" s="139"/>
      <c r="AE66" s="137" t="s">
        <v>195</v>
      </c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9"/>
      <c r="AR66" s="41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127">
        <f>BH68+BH69+BH70+BH71+BH72+BH76+BH80+BH81+BH82+BH79</f>
        <v>12038960</v>
      </c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9"/>
      <c r="BX66" s="127">
        <f>BX68+BX69+BX70+BX71+BX72+BX76+BX80+BX81+BX82+BX79</f>
        <v>6918660</v>
      </c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9"/>
      <c r="CN66" s="142">
        <f>CN68+CN69+CN70+CN71+CN72+CN76+CN80+CN81+CN82</f>
        <v>2620300</v>
      </c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56"/>
      <c r="DD66" s="150">
        <f>DD68+DD69+DD70+DD71+DD72+DD76+DD80+DD81+DD82</f>
        <v>0</v>
      </c>
      <c r="DE66" s="151"/>
      <c r="DF66" s="151"/>
      <c r="DG66" s="151"/>
      <c r="DH66" s="151"/>
      <c r="DI66" s="151"/>
      <c r="DJ66" s="151"/>
      <c r="DK66" s="151"/>
      <c r="DL66" s="151"/>
      <c r="DM66" s="151"/>
      <c r="DN66" s="151"/>
      <c r="DO66" s="151"/>
      <c r="DP66" s="151"/>
      <c r="DQ66" s="151"/>
      <c r="DR66" s="151"/>
      <c r="DS66" s="152"/>
      <c r="DT66" s="150">
        <v>0</v>
      </c>
      <c r="DU66" s="151"/>
      <c r="DV66" s="151"/>
      <c r="DW66" s="151"/>
      <c r="DX66" s="151"/>
      <c r="DY66" s="151"/>
      <c r="DZ66" s="151"/>
      <c r="EA66" s="151"/>
      <c r="EB66" s="151"/>
      <c r="EC66" s="151"/>
      <c r="ED66" s="151"/>
      <c r="EE66" s="151"/>
      <c r="EF66" s="151"/>
      <c r="EG66" s="151"/>
      <c r="EH66" s="151"/>
      <c r="EI66" s="152"/>
      <c r="EJ66" s="127">
        <f>EJ68+EJ69+EJ70+EJ71+EJ72+EJ76+EJ80+EJ81+EJ82</f>
        <v>2500000</v>
      </c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9"/>
      <c r="EZ66" s="127">
        <f>EZ68+EZ69+EZ70+EZ71+EZ72+EZ76+EZ80+EZ81+EZ82</f>
        <v>0</v>
      </c>
      <c r="FA66" s="128"/>
      <c r="FB66" s="128"/>
      <c r="FC66" s="128"/>
      <c r="FD66" s="128"/>
      <c r="FE66" s="128"/>
      <c r="FF66" s="128"/>
      <c r="FG66" s="128"/>
      <c r="FH66" s="128"/>
      <c r="FI66" s="128"/>
      <c r="FJ66" s="128"/>
      <c r="FK66" s="128"/>
      <c r="FL66" s="128"/>
      <c r="FM66" s="128"/>
      <c r="FN66" s="128"/>
      <c r="FO66" s="129"/>
    </row>
    <row r="67" spans="1:171" s="3" customFormat="1" ht="16.5" customHeight="1">
      <c r="A67" s="25"/>
      <c r="B67" s="106" t="s">
        <v>190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7"/>
      <c r="V67" s="137"/>
      <c r="W67" s="138"/>
      <c r="X67" s="138"/>
      <c r="Y67" s="138"/>
      <c r="Z67" s="138"/>
      <c r="AA67" s="138"/>
      <c r="AB67" s="138"/>
      <c r="AC67" s="138"/>
      <c r="AD67" s="139"/>
      <c r="AE67" s="137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9"/>
      <c r="AR67" s="41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127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9"/>
      <c r="BX67" s="127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9"/>
      <c r="CN67" s="150"/>
      <c r="CO67" s="151"/>
      <c r="CP67" s="151"/>
      <c r="CQ67" s="151"/>
      <c r="CR67" s="151"/>
      <c r="CS67" s="151"/>
      <c r="CT67" s="151"/>
      <c r="CU67" s="151"/>
      <c r="CV67" s="151"/>
      <c r="CW67" s="151"/>
      <c r="CX67" s="151"/>
      <c r="CY67" s="151"/>
      <c r="CZ67" s="151"/>
      <c r="DA67" s="151"/>
      <c r="DB67" s="151"/>
      <c r="DC67" s="152"/>
      <c r="DD67" s="150"/>
      <c r="DE67" s="151"/>
      <c r="DF67" s="151"/>
      <c r="DG67" s="151"/>
      <c r="DH67" s="151"/>
      <c r="DI67" s="151"/>
      <c r="DJ67" s="151"/>
      <c r="DK67" s="151"/>
      <c r="DL67" s="151"/>
      <c r="DM67" s="151"/>
      <c r="DN67" s="151"/>
      <c r="DO67" s="151"/>
      <c r="DP67" s="151"/>
      <c r="DQ67" s="151"/>
      <c r="DR67" s="151"/>
      <c r="DS67" s="152"/>
      <c r="DT67" s="150"/>
      <c r="DU67" s="151"/>
      <c r="DV67" s="151"/>
      <c r="DW67" s="151"/>
      <c r="DX67" s="151"/>
      <c r="DY67" s="151"/>
      <c r="DZ67" s="151"/>
      <c r="EA67" s="151"/>
      <c r="EB67" s="151"/>
      <c r="EC67" s="151"/>
      <c r="ED67" s="151"/>
      <c r="EE67" s="151"/>
      <c r="EF67" s="151"/>
      <c r="EG67" s="151"/>
      <c r="EH67" s="151"/>
      <c r="EI67" s="152"/>
      <c r="EJ67" s="127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9"/>
      <c r="EZ67" s="127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9"/>
    </row>
    <row r="68" spans="1:171" s="3" customFormat="1" ht="15" customHeight="1">
      <c r="A68" s="25"/>
      <c r="B68" s="206" t="s">
        <v>196</v>
      </c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7"/>
      <c r="V68" s="137" t="s">
        <v>120</v>
      </c>
      <c r="W68" s="138"/>
      <c r="X68" s="138"/>
      <c r="Y68" s="138"/>
      <c r="Z68" s="138"/>
      <c r="AA68" s="138"/>
      <c r="AB68" s="138"/>
      <c r="AC68" s="138"/>
      <c r="AD68" s="139"/>
      <c r="AE68" s="137" t="s">
        <v>195</v>
      </c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9"/>
      <c r="AR68" s="133" t="s">
        <v>231</v>
      </c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33"/>
      <c r="BF68" s="33"/>
      <c r="BG68" s="33"/>
      <c r="BH68" s="127">
        <f>BX68</f>
        <v>127000</v>
      </c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9"/>
      <c r="BX68" s="127">
        <v>127000</v>
      </c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9"/>
      <c r="CN68" s="150"/>
      <c r="CO68" s="151"/>
      <c r="CP68" s="151"/>
      <c r="CQ68" s="151"/>
      <c r="CR68" s="151"/>
      <c r="CS68" s="151"/>
      <c r="CT68" s="151"/>
      <c r="CU68" s="151"/>
      <c r="CV68" s="151"/>
      <c r="CW68" s="151"/>
      <c r="CX68" s="151"/>
      <c r="CY68" s="151"/>
      <c r="CZ68" s="151"/>
      <c r="DA68" s="151"/>
      <c r="DB68" s="151"/>
      <c r="DC68" s="152"/>
      <c r="DD68" s="150"/>
      <c r="DE68" s="151"/>
      <c r="DF68" s="151"/>
      <c r="DG68" s="151"/>
      <c r="DH68" s="151"/>
      <c r="DI68" s="151"/>
      <c r="DJ68" s="151"/>
      <c r="DK68" s="151"/>
      <c r="DL68" s="151"/>
      <c r="DM68" s="151"/>
      <c r="DN68" s="151"/>
      <c r="DO68" s="151"/>
      <c r="DP68" s="151"/>
      <c r="DQ68" s="151"/>
      <c r="DR68" s="151"/>
      <c r="DS68" s="152"/>
      <c r="DT68" s="150"/>
      <c r="DU68" s="151"/>
      <c r="DV68" s="151"/>
      <c r="DW68" s="151"/>
      <c r="DX68" s="151"/>
      <c r="DY68" s="151"/>
      <c r="DZ68" s="151"/>
      <c r="EA68" s="151"/>
      <c r="EB68" s="151"/>
      <c r="EC68" s="151"/>
      <c r="ED68" s="151"/>
      <c r="EE68" s="151"/>
      <c r="EF68" s="151"/>
      <c r="EG68" s="151"/>
      <c r="EH68" s="151"/>
      <c r="EI68" s="152"/>
      <c r="EJ68" s="127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  <c r="EY68" s="129"/>
      <c r="EZ68" s="127"/>
      <c r="FA68" s="128"/>
      <c r="FB68" s="128"/>
      <c r="FC68" s="128"/>
      <c r="FD68" s="128"/>
      <c r="FE68" s="128"/>
      <c r="FF68" s="128"/>
      <c r="FG68" s="128"/>
      <c r="FH68" s="128"/>
      <c r="FI68" s="128"/>
      <c r="FJ68" s="128"/>
      <c r="FK68" s="128"/>
      <c r="FL68" s="128"/>
      <c r="FM68" s="128"/>
      <c r="FN68" s="128"/>
      <c r="FO68" s="129"/>
    </row>
    <row r="69" spans="1:171" s="3" customFormat="1" ht="30.75" customHeight="1">
      <c r="A69" s="25"/>
      <c r="B69" s="154" t="s">
        <v>197</v>
      </c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5"/>
      <c r="V69" s="137" t="s">
        <v>121</v>
      </c>
      <c r="W69" s="138"/>
      <c r="X69" s="138"/>
      <c r="Y69" s="138"/>
      <c r="Z69" s="138"/>
      <c r="AA69" s="138"/>
      <c r="AB69" s="138"/>
      <c r="AC69" s="138"/>
      <c r="AD69" s="139"/>
      <c r="AE69" s="137" t="s">
        <v>195</v>
      </c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9"/>
      <c r="AR69" s="41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127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9"/>
      <c r="BX69" s="127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9"/>
      <c r="CN69" s="150"/>
      <c r="CO69" s="151"/>
      <c r="CP69" s="151"/>
      <c r="CQ69" s="151"/>
      <c r="CR69" s="151"/>
      <c r="CS69" s="151"/>
      <c r="CT69" s="151"/>
      <c r="CU69" s="151"/>
      <c r="CV69" s="151"/>
      <c r="CW69" s="151"/>
      <c r="CX69" s="151"/>
      <c r="CY69" s="151"/>
      <c r="CZ69" s="151"/>
      <c r="DA69" s="151"/>
      <c r="DB69" s="151"/>
      <c r="DC69" s="152"/>
      <c r="DD69" s="150"/>
      <c r="DE69" s="151"/>
      <c r="DF69" s="151"/>
      <c r="DG69" s="151"/>
      <c r="DH69" s="151"/>
      <c r="DI69" s="151"/>
      <c r="DJ69" s="151"/>
      <c r="DK69" s="151"/>
      <c r="DL69" s="151"/>
      <c r="DM69" s="151"/>
      <c r="DN69" s="151"/>
      <c r="DO69" s="151"/>
      <c r="DP69" s="151"/>
      <c r="DQ69" s="151"/>
      <c r="DR69" s="151"/>
      <c r="DS69" s="152"/>
      <c r="DT69" s="150"/>
      <c r="DU69" s="151"/>
      <c r="DV69" s="151"/>
      <c r="DW69" s="151"/>
      <c r="DX69" s="151"/>
      <c r="DY69" s="151"/>
      <c r="DZ69" s="151"/>
      <c r="EA69" s="151"/>
      <c r="EB69" s="151"/>
      <c r="EC69" s="151"/>
      <c r="ED69" s="151"/>
      <c r="EE69" s="151"/>
      <c r="EF69" s="151"/>
      <c r="EG69" s="151"/>
      <c r="EH69" s="151"/>
      <c r="EI69" s="152"/>
      <c r="EJ69" s="127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9"/>
      <c r="EZ69" s="127"/>
      <c r="FA69" s="128"/>
      <c r="FB69" s="128"/>
      <c r="FC69" s="128"/>
      <c r="FD69" s="128"/>
      <c r="FE69" s="128"/>
      <c r="FF69" s="128"/>
      <c r="FG69" s="128"/>
      <c r="FH69" s="128"/>
      <c r="FI69" s="128"/>
      <c r="FJ69" s="128"/>
      <c r="FK69" s="128"/>
      <c r="FL69" s="128"/>
      <c r="FM69" s="128"/>
      <c r="FN69" s="128"/>
      <c r="FO69" s="129"/>
    </row>
    <row r="70" spans="1:171" s="3" customFormat="1" ht="31.5" customHeight="1">
      <c r="A70" s="25"/>
      <c r="B70" s="154" t="s">
        <v>198</v>
      </c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5"/>
      <c r="V70" s="137" t="s">
        <v>122</v>
      </c>
      <c r="W70" s="138"/>
      <c r="X70" s="138"/>
      <c r="Y70" s="138"/>
      <c r="Z70" s="138"/>
      <c r="AA70" s="138"/>
      <c r="AB70" s="138"/>
      <c r="AC70" s="138"/>
      <c r="AD70" s="139"/>
      <c r="AE70" s="137" t="s">
        <v>195</v>
      </c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9"/>
      <c r="AR70" s="133" t="s">
        <v>232</v>
      </c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33"/>
      <c r="BF70" s="33"/>
      <c r="BG70" s="33"/>
      <c r="BH70" s="127">
        <f>BX70</f>
        <v>3634200</v>
      </c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9"/>
      <c r="BX70" s="127">
        <v>3634200</v>
      </c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9"/>
      <c r="CN70" s="150"/>
      <c r="CO70" s="151"/>
      <c r="CP70" s="151"/>
      <c r="CQ70" s="151"/>
      <c r="CR70" s="151"/>
      <c r="CS70" s="151"/>
      <c r="CT70" s="151"/>
      <c r="CU70" s="151"/>
      <c r="CV70" s="151"/>
      <c r="CW70" s="151"/>
      <c r="CX70" s="151"/>
      <c r="CY70" s="151"/>
      <c r="CZ70" s="151"/>
      <c r="DA70" s="151"/>
      <c r="DB70" s="151"/>
      <c r="DC70" s="152"/>
      <c r="DD70" s="150"/>
      <c r="DE70" s="151"/>
      <c r="DF70" s="151"/>
      <c r="DG70" s="151"/>
      <c r="DH70" s="151"/>
      <c r="DI70" s="151"/>
      <c r="DJ70" s="151"/>
      <c r="DK70" s="151"/>
      <c r="DL70" s="151"/>
      <c r="DM70" s="151"/>
      <c r="DN70" s="151"/>
      <c r="DO70" s="151"/>
      <c r="DP70" s="151"/>
      <c r="DQ70" s="151"/>
      <c r="DR70" s="151"/>
      <c r="DS70" s="152"/>
      <c r="DT70" s="150"/>
      <c r="DU70" s="151"/>
      <c r="DV70" s="151"/>
      <c r="DW70" s="151"/>
      <c r="DX70" s="151"/>
      <c r="DY70" s="151"/>
      <c r="DZ70" s="151"/>
      <c r="EA70" s="151"/>
      <c r="EB70" s="151"/>
      <c r="EC70" s="151"/>
      <c r="ED70" s="151"/>
      <c r="EE70" s="151"/>
      <c r="EF70" s="151"/>
      <c r="EG70" s="151"/>
      <c r="EH70" s="151"/>
      <c r="EI70" s="152"/>
      <c r="EJ70" s="127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9"/>
      <c r="EZ70" s="127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  <c r="FL70" s="128"/>
      <c r="FM70" s="128"/>
      <c r="FN70" s="128"/>
      <c r="FO70" s="129"/>
    </row>
    <row r="71" spans="1:171" s="3" customFormat="1" ht="27.75" customHeight="1">
      <c r="A71" s="25"/>
      <c r="B71" s="140" t="s">
        <v>199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1"/>
      <c r="V71" s="134" t="s">
        <v>200</v>
      </c>
      <c r="W71" s="135"/>
      <c r="X71" s="135"/>
      <c r="Y71" s="135"/>
      <c r="Z71" s="135"/>
      <c r="AA71" s="135"/>
      <c r="AB71" s="135"/>
      <c r="AC71" s="135"/>
      <c r="AD71" s="146"/>
      <c r="AE71" s="134" t="s">
        <v>195</v>
      </c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46"/>
      <c r="AR71" s="53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150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2"/>
      <c r="BX71" s="150"/>
      <c r="BY71" s="151"/>
      <c r="BZ71" s="151"/>
      <c r="CA71" s="151"/>
      <c r="CB71" s="151"/>
      <c r="CC71" s="151"/>
      <c r="CD71" s="151"/>
      <c r="CE71" s="151"/>
      <c r="CF71" s="151"/>
      <c r="CG71" s="151"/>
      <c r="CH71" s="151"/>
      <c r="CI71" s="151"/>
      <c r="CJ71" s="151"/>
      <c r="CK71" s="151"/>
      <c r="CL71" s="151"/>
      <c r="CM71" s="152"/>
      <c r="CN71" s="150"/>
      <c r="CO71" s="151"/>
      <c r="CP71" s="151"/>
      <c r="CQ71" s="151"/>
      <c r="CR71" s="151"/>
      <c r="CS71" s="151"/>
      <c r="CT71" s="151"/>
      <c r="CU71" s="151"/>
      <c r="CV71" s="151"/>
      <c r="CW71" s="151"/>
      <c r="CX71" s="151"/>
      <c r="CY71" s="151"/>
      <c r="CZ71" s="151"/>
      <c r="DA71" s="151"/>
      <c r="DB71" s="151"/>
      <c r="DC71" s="152"/>
      <c r="DD71" s="150"/>
      <c r="DE71" s="151"/>
      <c r="DF71" s="151"/>
      <c r="DG71" s="151"/>
      <c r="DH71" s="151"/>
      <c r="DI71" s="151"/>
      <c r="DJ71" s="151"/>
      <c r="DK71" s="151"/>
      <c r="DL71" s="151"/>
      <c r="DM71" s="151"/>
      <c r="DN71" s="151"/>
      <c r="DO71" s="151"/>
      <c r="DP71" s="151"/>
      <c r="DQ71" s="151"/>
      <c r="DR71" s="151"/>
      <c r="DS71" s="152"/>
      <c r="DT71" s="150"/>
      <c r="DU71" s="151"/>
      <c r="DV71" s="151"/>
      <c r="DW71" s="151"/>
      <c r="DX71" s="151"/>
      <c r="DY71" s="151"/>
      <c r="DZ71" s="151"/>
      <c r="EA71" s="151"/>
      <c r="EB71" s="151"/>
      <c r="EC71" s="151"/>
      <c r="ED71" s="151"/>
      <c r="EE71" s="151"/>
      <c r="EF71" s="151"/>
      <c r="EG71" s="151"/>
      <c r="EH71" s="151"/>
      <c r="EI71" s="152"/>
      <c r="EJ71" s="150"/>
      <c r="EK71" s="151"/>
      <c r="EL71" s="151"/>
      <c r="EM71" s="151"/>
      <c r="EN71" s="151"/>
      <c r="EO71" s="151"/>
      <c r="EP71" s="151"/>
      <c r="EQ71" s="151"/>
      <c r="ER71" s="151"/>
      <c r="ES71" s="151"/>
      <c r="ET71" s="151"/>
      <c r="EU71" s="151"/>
      <c r="EV71" s="151"/>
      <c r="EW71" s="151"/>
      <c r="EX71" s="151"/>
      <c r="EY71" s="152"/>
      <c r="EZ71" s="150"/>
      <c r="FA71" s="151"/>
      <c r="FB71" s="151"/>
      <c r="FC71" s="151"/>
      <c r="FD71" s="151"/>
      <c r="FE71" s="151"/>
      <c r="FF71" s="151"/>
      <c r="FG71" s="151"/>
      <c r="FH71" s="151"/>
      <c r="FI71" s="151"/>
      <c r="FJ71" s="151"/>
      <c r="FK71" s="151"/>
      <c r="FL71" s="151"/>
      <c r="FM71" s="151"/>
      <c r="FN71" s="151"/>
      <c r="FO71" s="152"/>
    </row>
    <row r="72" spans="1:171" s="3" customFormat="1" ht="41.25" customHeight="1">
      <c r="A72" s="25"/>
      <c r="B72" s="154" t="s">
        <v>191</v>
      </c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5"/>
      <c r="V72" s="137" t="s">
        <v>201</v>
      </c>
      <c r="W72" s="138"/>
      <c r="X72" s="138"/>
      <c r="Y72" s="138"/>
      <c r="Z72" s="138"/>
      <c r="AA72" s="138"/>
      <c r="AB72" s="138"/>
      <c r="AC72" s="138"/>
      <c r="AD72" s="139"/>
      <c r="AE72" s="137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9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33"/>
      <c r="BF72" s="33"/>
      <c r="BG72" s="33"/>
      <c r="BH72" s="127">
        <f>BX72+CN72</f>
        <v>414200</v>
      </c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9"/>
      <c r="BX72" s="127">
        <f>BX73+BX74+BX75</f>
        <v>414200</v>
      </c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9"/>
      <c r="CN72" s="142">
        <v>0</v>
      </c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56"/>
      <c r="DD72" s="150"/>
      <c r="DE72" s="151"/>
      <c r="DF72" s="151"/>
      <c r="DG72" s="151"/>
      <c r="DH72" s="151"/>
      <c r="DI72" s="151"/>
      <c r="DJ72" s="151"/>
      <c r="DK72" s="151"/>
      <c r="DL72" s="151"/>
      <c r="DM72" s="151"/>
      <c r="DN72" s="151"/>
      <c r="DO72" s="151"/>
      <c r="DP72" s="151"/>
      <c r="DQ72" s="151"/>
      <c r="DR72" s="151"/>
      <c r="DS72" s="152"/>
      <c r="DT72" s="150"/>
      <c r="DU72" s="151"/>
      <c r="DV72" s="151"/>
      <c r="DW72" s="151"/>
      <c r="DX72" s="151"/>
      <c r="DY72" s="151"/>
      <c r="DZ72" s="151"/>
      <c r="EA72" s="151"/>
      <c r="EB72" s="151"/>
      <c r="EC72" s="151"/>
      <c r="ED72" s="151"/>
      <c r="EE72" s="151"/>
      <c r="EF72" s="151"/>
      <c r="EG72" s="151"/>
      <c r="EH72" s="151"/>
      <c r="EI72" s="152"/>
      <c r="EJ72" s="127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9"/>
      <c r="EZ72" s="127"/>
      <c r="FA72" s="128"/>
      <c r="FB72" s="128"/>
      <c r="FC72" s="128"/>
      <c r="FD72" s="128"/>
      <c r="FE72" s="128"/>
      <c r="FF72" s="128"/>
      <c r="FG72" s="128"/>
      <c r="FH72" s="128"/>
      <c r="FI72" s="128"/>
      <c r="FJ72" s="128"/>
      <c r="FK72" s="128"/>
      <c r="FL72" s="128"/>
      <c r="FM72" s="128"/>
      <c r="FN72" s="128"/>
      <c r="FO72" s="129"/>
    </row>
    <row r="73" spans="1:171" s="3" customFormat="1" ht="41.25" customHeight="1">
      <c r="A73" s="130" t="s">
        <v>237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2"/>
      <c r="V73" s="38"/>
      <c r="W73" s="33"/>
      <c r="X73" s="33"/>
      <c r="Y73" s="33"/>
      <c r="Z73" s="33"/>
      <c r="AA73" s="33"/>
      <c r="AB73" s="33"/>
      <c r="AC73" s="33"/>
      <c r="AD73" s="39"/>
      <c r="AE73" s="137" t="s">
        <v>195</v>
      </c>
      <c r="AF73" s="138"/>
      <c r="AG73" s="138"/>
      <c r="AH73" s="138"/>
      <c r="AI73" s="138"/>
      <c r="AJ73" s="138"/>
      <c r="AK73" s="138"/>
      <c r="AL73" s="138"/>
      <c r="AM73" s="138"/>
      <c r="AN73" s="33"/>
      <c r="AO73" s="33"/>
      <c r="AP73" s="33"/>
      <c r="AQ73" s="39"/>
      <c r="AR73" s="133" t="s">
        <v>231</v>
      </c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33"/>
      <c r="BF73" s="33"/>
      <c r="BG73" s="33"/>
      <c r="BH73" s="127">
        <f aca="true" t="shared" si="1" ref="BH73:BH81">BX73</f>
        <v>70000</v>
      </c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9"/>
      <c r="BX73" s="127">
        <v>70000</v>
      </c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9"/>
      <c r="CN73" s="42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4"/>
      <c r="DD73" s="42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4"/>
      <c r="DT73" s="42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4"/>
      <c r="EJ73" s="30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2"/>
      <c r="EZ73" s="30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2"/>
    </row>
    <row r="74" spans="1:171" s="3" customFormat="1" ht="41.25" customHeight="1">
      <c r="A74" s="130" t="s">
        <v>238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2"/>
      <c r="V74" s="38"/>
      <c r="W74" s="33"/>
      <c r="X74" s="33"/>
      <c r="Y74" s="33"/>
      <c r="Z74" s="33"/>
      <c r="AA74" s="33"/>
      <c r="AB74" s="33"/>
      <c r="AC74" s="33"/>
      <c r="AD74" s="39"/>
      <c r="AE74" s="137" t="s">
        <v>195</v>
      </c>
      <c r="AF74" s="138"/>
      <c r="AG74" s="138"/>
      <c r="AH74" s="138"/>
      <c r="AI74" s="138"/>
      <c r="AJ74" s="138"/>
      <c r="AK74" s="138"/>
      <c r="AL74" s="138"/>
      <c r="AM74" s="138"/>
      <c r="AN74" s="33"/>
      <c r="AO74" s="33"/>
      <c r="AP74" s="33"/>
      <c r="AQ74" s="39"/>
      <c r="AR74" s="133" t="s">
        <v>232</v>
      </c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33"/>
      <c r="BF74" s="33"/>
      <c r="BG74" s="33"/>
      <c r="BH74" s="127">
        <f t="shared" si="1"/>
        <v>344200</v>
      </c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9"/>
      <c r="BX74" s="127">
        <v>344200</v>
      </c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9"/>
      <c r="CN74" s="42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4"/>
      <c r="DD74" s="42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4"/>
      <c r="DT74" s="42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4"/>
      <c r="EJ74" s="30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2"/>
      <c r="EZ74" s="30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2"/>
    </row>
    <row r="75" spans="1:171" s="3" customFormat="1" ht="22.5" customHeight="1">
      <c r="A75" s="147" t="s">
        <v>263</v>
      </c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9"/>
      <c r="V75" s="55"/>
      <c r="W75" s="52"/>
      <c r="X75" s="52"/>
      <c r="Y75" s="52"/>
      <c r="Z75" s="52"/>
      <c r="AA75" s="52"/>
      <c r="AB75" s="52"/>
      <c r="AC75" s="52"/>
      <c r="AD75" s="56"/>
      <c r="AE75" s="134" t="s">
        <v>186</v>
      </c>
      <c r="AF75" s="135"/>
      <c r="AG75" s="135"/>
      <c r="AH75" s="135"/>
      <c r="AI75" s="135"/>
      <c r="AJ75" s="135"/>
      <c r="AK75" s="135"/>
      <c r="AL75" s="135"/>
      <c r="AM75" s="135"/>
      <c r="AN75" s="52"/>
      <c r="AO75" s="52"/>
      <c r="AP75" s="52"/>
      <c r="AQ75" s="56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52"/>
      <c r="BF75" s="52"/>
      <c r="BG75" s="52"/>
      <c r="BH75" s="150">
        <f>CN75</f>
        <v>0</v>
      </c>
      <c r="BI75" s="151"/>
      <c r="BJ75" s="151"/>
      <c r="BK75" s="151"/>
      <c r="BL75" s="151"/>
      <c r="BM75" s="151"/>
      <c r="BN75" s="151"/>
      <c r="BO75" s="151"/>
      <c r="BP75" s="151"/>
      <c r="BQ75" s="151"/>
      <c r="BR75" s="151"/>
      <c r="BS75" s="151"/>
      <c r="BT75" s="151"/>
      <c r="BU75" s="151"/>
      <c r="BV75" s="151"/>
      <c r="BW75" s="152"/>
      <c r="BX75" s="127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9"/>
      <c r="CN75" s="142">
        <v>0</v>
      </c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43"/>
      <c r="DA75" s="43"/>
      <c r="DB75" s="43"/>
      <c r="DC75" s="44"/>
      <c r="DD75" s="42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4"/>
      <c r="DT75" s="42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4"/>
      <c r="EJ75" s="30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2"/>
      <c r="EZ75" s="30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2"/>
    </row>
    <row r="76" spans="1:171" s="3" customFormat="1" ht="30" customHeight="1">
      <c r="A76" s="25"/>
      <c r="B76" s="154" t="s">
        <v>192</v>
      </c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5"/>
      <c r="V76" s="137" t="s">
        <v>202</v>
      </c>
      <c r="W76" s="138"/>
      <c r="X76" s="138"/>
      <c r="Y76" s="138"/>
      <c r="Z76" s="138"/>
      <c r="AA76" s="138"/>
      <c r="AB76" s="138"/>
      <c r="AC76" s="138"/>
      <c r="AD76" s="139"/>
      <c r="AE76" s="137" t="s">
        <v>195</v>
      </c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9"/>
      <c r="AR76" s="41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127">
        <f t="shared" si="1"/>
        <v>517000</v>
      </c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9"/>
      <c r="BX76" s="127">
        <f>BX77+BX78</f>
        <v>517000</v>
      </c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9"/>
      <c r="CN76" s="150"/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1"/>
      <c r="DB76" s="151"/>
      <c r="DC76" s="152"/>
      <c r="DD76" s="150"/>
      <c r="DE76" s="151"/>
      <c r="DF76" s="151"/>
      <c r="DG76" s="151"/>
      <c r="DH76" s="151"/>
      <c r="DI76" s="151"/>
      <c r="DJ76" s="151"/>
      <c r="DK76" s="151"/>
      <c r="DL76" s="151"/>
      <c r="DM76" s="151"/>
      <c r="DN76" s="151"/>
      <c r="DO76" s="151"/>
      <c r="DP76" s="151"/>
      <c r="DQ76" s="151"/>
      <c r="DR76" s="151"/>
      <c r="DS76" s="152"/>
      <c r="DT76" s="150"/>
      <c r="DU76" s="151"/>
      <c r="DV76" s="151"/>
      <c r="DW76" s="151"/>
      <c r="DX76" s="151"/>
      <c r="DY76" s="151"/>
      <c r="DZ76" s="151"/>
      <c r="EA76" s="151"/>
      <c r="EB76" s="151"/>
      <c r="EC76" s="151"/>
      <c r="ED76" s="151"/>
      <c r="EE76" s="151"/>
      <c r="EF76" s="151"/>
      <c r="EG76" s="151"/>
      <c r="EH76" s="151"/>
      <c r="EI76" s="152"/>
      <c r="EJ76" s="127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9"/>
      <c r="EZ76" s="127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9"/>
    </row>
    <row r="77" spans="1:171" s="3" customFormat="1" ht="30" customHeight="1">
      <c r="A77" s="130" t="s">
        <v>239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2"/>
      <c r="V77" s="38"/>
      <c r="W77" s="33"/>
      <c r="X77" s="33"/>
      <c r="Y77" s="33"/>
      <c r="Z77" s="33"/>
      <c r="AA77" s="33"/>
      <c r="AB77" s="33"/>
      <c r="AC77" s="33"/>
      <c r="AD77" s="39"/>
      <c r="AE77" s="38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9"/>
      <c r="AR77" s="133" t="s">
        <v>231</v>
      </c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33"/>
      <c r="BF77" s="33"/>
      <c r="BG77" s="33"/>
      <c r="BH77" s="127">
        <f t="shared" si="1"/>
        <v>366000</v>
      </c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9"/>
      <c r="BX77" s="127">
        <v>366000</v>
      </c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9"/>
      <c r="CN77" s="42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4"/>
      <c r="DD77" s="42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4"/>
      <c r="DT77" s="42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4"/>
      <c r="EJ77" s="30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2"/>
      <c r="EZ77" s="30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2"/>
    </row>
    <row r="78" spans="1:171" s="3" customFormat="1" ht="30" customHeight="1">
      <c r="A78" s="130" t="s">
        <v>240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2"/>
      <c r="V78" s="38"/>
      <c r="W78" s="33"/>
      <c r="X78" s="33"/>
      <c r="Y78" s="33"/>
      <c r="Z78" s="33"/>
      <c r="AA78" s="33"/>
      <c r="AB78" s="33"/>
      <c r="AC78" s="33"/>
      <c r="AD78" s="39"/>
      <c r="AE78" s="38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9"/>
      <c r="AR78" s="133" t="s">
        <v>232</v>
      </c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33"/>
      <c r="BF78" s="33"/>
      <c r="BG78" s="33"/>
      <c r="BH78" s="127">
        <f t="shared" si="1"/>
        <v>151000</v>
      </c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9"/>
      <c r="BX78" s="127">
        <v>151000</v>
      </c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9"/>
      <c r="CN78" s="42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4"/>
      <c r="DD78" s="42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4"/>
      <c r="DT78" s="42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4"/>
      <c r="EJ78" s="30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2"/>
      <c r="EZ78" s="30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2"/>
    </row>
    <row r="79" spans="1:171" s="3" customFormat="1" ht="30" customHeight="1">
      <c r="A79" s="130" t="s">
        <v>287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2"/>
      <c r="V79" s="137"/>
      <c r="W79" s="138"/>
      <c r="X79" s="138"/>
      <c r="Y79" s="138"/>
      <c r="Z79" s="138"/>
      <c r="AA79" s="138"/>
      <c r="AB79" s="138"/>
      <c r="AC79" s="138"/>
      <c r="AD79" s="139"/>
      <c r="AE79" s="137"/>
      <c r="AF79" s="138"/>
      <c r="AG79" s="138"/>
      <c r="AH79" s="138"/>
      <c r="AI79" s="138"/>
      <c r="AJ79" s="138"/>
      <c r="AK79" s="138"/>
      <c r="AL79" s="138"/>
      <c r="AM79" s="138"/>
      <c r="AN79" s="33"/>
      <c r="AO79" s="33"/>
      <c r="AP79" s="33"/>
      <c r="AQ79" s="39"/>
      <c r="AR79" s="133" t="s">
        <v>232</v>
      </c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33"/>
      <c r="BF79" s="33"/>
      <c r="BG79" s="33"/>
      <c r="BH79" s="127">
        <f>BX79</f>
        <v>10100</v>
      </c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9"/>
      <c r="BX79" s="127">
        <v>10100</v>
      </c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9"/>
      <c r="CN79" s="42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4"/>
      <c r="DD79" s="42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4"/>
      <c r="DT79" s="42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4"/>
      <c r="EJ79" s="30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2"/>
      <c r="EZ79" s="30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2"/>
    </row>
    <row r="80" spans="1:171" s="3" customFormat="1" ht="30.75" customHeight="1">
      <c r="A80" s="25"/>
      <c r="B80" s="154" t="s">
        <v>286</v>
      </c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5"/>
      <c r="V80" s="137" t="s">
        <v>203</v>
      </c>
      <c r="W80" s="138"/>
      <c r="X80" s="138"/>
      <c r="Y80" s="138"/>
      <c r="Z80" s="138"/>
      <c r="AA80" s="138"/>
      <c r="AB80" s="138"/>
      <c r="AC80" s="138"/>
      <c r="AD80" s="139"/>
      <c r="AE80" s="137" t="s">
        <v>195</v>
      </c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9"/>
      <c r="AR80" s="133" t="s">
        <v>231</v>
      </c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33"/>
      <c r="BF80" s="33"/>
      <c r="BG80" s="33"/>
      <c r="BH80" s="127">
        <f t="shared" si="1"/>
        <v>0</v>
      </c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9"/>
      <c r="BX80" s="127">
        <v>0</v>
      </c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9"/>
      <c r="CN80" s="150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2"/>
      <c r="DD80" s="150"/>
      <c r="DE80" s="151"/>
      <c r="DF80" s="151"/>
      <c r="DG80" s="151"/>
      <c r="DH80" s="151"/>
      <c r="DI80" s="151"/>
      <c r="DJ80" s="151"/>
      <c r="DK80" s="151"/>
      <c r="DL80" s="151"/>
      <c r="DM80" s="151"/>
      <c r="DN80" s="151"/>
      <c r="DO80" s="151"/>
      <c r="DP80" s="151"/>
      <c r="DQ80" s="151"/>
      <c r="DR80" s="151"/>
      <c r="DS80" s="152"/>
      <c r="DT80" s="150"/>
      <c r="DU80" s="151"/>
      <c r="DV80" s="151"/>
      <c r="DW80" s="151"/>
      <c r="DX80" s="151"/>
      <c r="DY80" s="151"/>
      <c r="DZ80" s="151"/>
      <c r="EA80" s="151"/>
      <c r="EB80" s="151"/>
      <c r="EC80" s="151"/>
      <c r="ED80" s="151"/>
      <c r="EE80" s="151"/>
      <c r="EF80" s="151"/>
      <c r="EG80" s="151"/>
      <c r="EH80" s="151"/>
      <c r="EI80" s="152"/>
      <c r="EJ80" s="127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9"/>
      <c r="EZ80" s="127"/>
      <c r="FA80" s="128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  <c r="FL80" s="128"/>
      <c r="FM80" s="128"/>
      <c r="FN80" s="128"/>
      <c r="FO80" s="129"/>
    </row>
    <row r="81" spans="1:171" s="3" customFormat="1" ht="56.25" customHeight="1">
      <c r="A81" s="25"/>
      <c r="B81" s="154" t="s">
        <v>193</v>
      </c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5"/>
      <c r="V81" s="137" t="s">
        <v>204</v>
      </c>
      <c r="W81" s="138"/>
      <c r="X81" s="138"/>
      <c r="Y81" s="138"/>
      <c r="Z81" s="138"/>
      <c r="AA81" s="138"/>
      <c r="AB81" s="138"/>
      <c r="AC81" s="138"/>
      <c r="AD81" s="139"/>
      <c r="AE81" s="137" t="s">
        <v>195</v>
      </c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9"/>
      <c r="AR81" s="133" t="s">
        <v>231</v>
      </c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33"/>
      <c r="BF81" s="33"/>
      <c r="BG81" s="33"/>
      <c r="BH81" s="127">
        <f t="shared" si="1"/>
        <v>1610000</v>
      </c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9"/>
      <c r="BX81" s="127">
        <v>1610000</v>
      </c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9"/>
      <c r="CN81" s="150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2"/>
      <c r="DD81" s="150"/>
      <c r="DE81" s="151"/>
      <c r="DF81" s="151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1"/>
      <c r="DR81" s="151"/>
      <c r="DS81" s="152"/>
      <c r="DT81" s="150"/>
      <c r="DU81" s="151"/>
      <c r="DV81" s="151"/>
      <c r="DW81" s="151"/>
      <c r="DX81" s="151"/>
      <c r="DY81" s="151"/>
      <c r="DZ81" s="151"/>
      <c r="EA81" s="151"/>
      <c r="EB81" s="151"/>
      <c r="EC81" s="151"/>
      <c r="ED81" s="151"/>
      <c r="EE81" s="151"/>
      <c r="EF81" s="151"/>
      <c r="EG81" s="151"/>
      <c r="EH81" s="151"/>
      <c r="EI81" s="152"/>
      <c r="EJ81" s="127"/>
      <c r="EK81" s="128"/>
      <c r="EL81" s="128"/>
      <c r="EM81" s="128"/>
      <c r="EN81" s="128"/>
      <c r="EO81" s="128"/>
      <c r="EP81" s="128"/>
      <c r="EQ81" s="128"/>
      <c r="ER81" s="128"/>
      <c r="ES81" s="128"/>
      <c r="ET81" s="128"/>
      <c r="EU81" s="128"/>
      <c r="EV81" s="128"/>
      <c r="EW81" s="128"/>
      <c r="EX81" s="128"/>
      <c r="EY81" s="129"/>
      <c r="EZ81" s="127"/>
      <c r="FA81" s="128"/>
      <c r="FB81" s="128"/>
      <c r="FC81" s="128"/>
      <c r="FD81" s="128"/>
      <c r="FE81" s="128"/>
      <c r="FF81" s="128"/>
      <c r="FG81" s="128"/>
      <c r="FH81" s="128"/>
      <c r="FI81" s="128"/>
      <c r="FJ81" s="128"/>
      <c r="FK81" s="128"/>
      <c r="FL81" s="128"/>
      <c r="FM81" s="128"/>
      <c r="FN81" s="128"/>
      <c r="FO81" s="129"/>
    </row>
    <row r="82" spans="1:171" s="3" customFormat="1" ht="62.25" customHeight="1">
      <c r="A82" s="136" t="s">
        <v>205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7"/>
      <c r="V82" s="137" t="s">
        <v>206</v>
      </c>
      <c r="W82" s="138"/>
      <c r="X82" s="138"/>
      <c r="Y82" s="138"/>
      <c r="Z82" s="138"/>
      <c r="AA82" s="138"/>
      <c r="AB82" s="138"/>
      <c r="AC82" s="138"/>
      <c r="AD82" s="139"/>
      <c r="AE82" s="137" t="s">
        <v>195</v>
      </c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9"/>
      <c r="AR82" s="41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127">
        <f>BX82+EJ82+CN82</f>
        <v>5726460</v>
      </c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9"/>
      <c r="BX82" s="127">
        <f>BX83+BX85+BX89+BX84+BX86+BX87+BX88</f>
        <v>606160</v>
      </c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9"/>
      <c r="CN82" s="142">
        <f>CN83+CN85+CN89+CN84</f>
        <v>2620300</v>
      </c>
      <c r="CO82" s="143"/>
      <c r="CP82" s="143"/>
      <c r="CQ82" s="143"/>
      <c r="CR82" s="143"/>
      <c r="CS82" s="143"/>
      <c r="CT82" s="143"/>
      <c r="CU82" s="143"/>
      <c r="CV82" s="143"/>
      <c r="CW82" s="143"/>
      <c r="CX82" s="143"/>
      <c r="CY82" s="143"/>
      <c r="CZ82" s="143"/>
      <c r="DA82" s="143"/>
      <c r="DB82" s="143"/>
      <c r="DC82" s="156"/>
      <c r="DD82" s="150"/>
      <c r="DE82" s="151"/>
      <c r="DF82" s="151"/>
      <c r="DG82" s="151"/>
      <c r="DH82" s="151"/>
      <c r="DI82" s="151"/>
      <c r="DJ82" s="151"/>
      <c r="DK82" s="151"/>
      <c r="DL82" s="151"/>
      <c r="DM82" s="151"/>
      <c r="DN82" s="151"/>
      <c r="DO82" s="151"/>
      <c r="DP82" s="151"/>
      <c r="DQ82" s="151"/>
      <c r="DR82" s="151"/>
      <c r="DS82" s="152"/>
      <c r="DT82" s="150"/>
      <c r="DU82" s="151"/>
      <c r="DV82" s="151"/>
      <c r="DW82" s="151"/>
      <c r="DX82" s="151"/>
      <c r="DY82" s="151"/>
      <c r="DZ82" s="151"/>
      <c r="EA82" s="151"/>
      <c r="EB82" s="151"/>
      <c r="EC82" s="151"/>
      <c r="ED82" s="151"/>
      <c r="EE82" s="151"/>
      <c r="EF82" s="151"/>
      <c r="EG82" s="151"/>
      <c r="EH82" s="151"/>
      <c r="EI82" s="152"/>
      <c r="EJ82" s="127">
        <v>2500000</v>
      </c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  <c r="EX82" s="128"/>
      <c r="EY82" s="129"/>
      <c r="EZ82" s="127"/>
      <c r="FA82" s="128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9"/>
    </row>
    <row r="83" spans="1:171" s="3" customFormat="1" ht="48" customHeight="1">
      <c r="A83" s="130" t="s">
        <v>295</v>
      </c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2"/>
      <c r="V83" s="38"/>
      <c r="W83" s="33"/>
      <c r="X83" s="33"/>
      <c r="Y83" s="33"/>
      <c r="Z83" s="33"/>
      <c r="AA83" s="33"/>
      <c r="AB83" s="33"/>
      <c r="AC83" s="33"/>
      <c r="AD83" s="39"/>
      <c r="AE83" s="38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9"/>
      <c r="AR83" s="133" t="s">
        <v>231</v>
      </c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33"/>
      <c r="BF83" s="33"/>
      <c r="BG83" s="33"/>
      <c r="BH83" s="127">
        <f>BX83</f>
        <v>25000</v>
      </c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9"/>
      <c r="BX83" s="127">
        <v>25000</v>
      </c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9"/>
      <c r="CN83" s="42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4"/>
      <c r="DD83" s="42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4"/>
      <c r="DT83" s="42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4"/>
      <c r="EJ83" s="30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2"/>
      <c r="EZ83" s="30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2"/>
    </row>
    <row r="84" spans="1:171" s="3" customFormat="1" ht="48" customHeight="1">
      <c r="A84" s="25"/>
      <c r="B84" s="131" t="s">
        <v>296</v>
      </c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2"/>
      <c r="V84" s="38"/>
      <c r="W84" s="33"/>
      <c r="X84" s="33"/>
      <c r="Y84" s="33"/>
      <c r="Z84" s="33"/>
      <c r="AA84" s="33"/>
      <c r="AB84" s="33"/>
      <c r="AC84" s="33"/>
      <c r="AD84" s="39"/>
      <c r="AE84" s="38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9"/>
      <c r="AR84" s="133" t="s">
        <v>305</v>
      </c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33"/>
      <c r="BF84" s="33"/>
      <c r="BG84" s="33"/>
      <c r="BH84" s="127">
        <f>CN84</f>
        <v>2620300</v>
      </c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9"/>
      <c r="BX84" s="127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9"/>
      <c r="CN84" s="142">
        <v>2620300</v>
      </c>
      <c r="CO84" s="143"/>
      <c r="CP84" s="143"/>
      <c r="CQ84" s="143"/>
      <c r="CR84" s="143"/>
      <c r="CS84" s="143"/>
      <c r="CT84" s="143"/>
      <c r="CU84" s="143"/>
      <c r="CV84" s="143"/>
      <c r="CW84" s="143"/>
      <c r="CX84" s="143"/>
      <c r="CY84" s="143"/>
      <c r="CZ84" s="43"/>
      <c r="DA84" s="43"/>
      <c r="DB84" s="43"/>
      <c r="DC84" s="44"/>
      <c r="DD84" s="42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4"/>
      <c r="DT84" s="42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4"/>
      <c r="EJ84" s="30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2"/>
      <c r="EZ84" s="30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2"/>
    </row>
    <row r="85" spans="1:171" s="3" customFormat="1" ht="45" customHeight="1">
      <c r="A85" s="130" t="s">
        <v>299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2"/>
      <c r="V85" s="38"/>
      <c r="W85" s="33"/>
      <c r="X85" s="33"/>
      <c r="Y85" s="33"/>
      <c r="Z85" s="33"/>
      <c r="AA85" s="33"/>
      <c r="AB85" s="33"/>
      <c r="AC85" s="33"/>
      <c r="AD85" s="39"/>
      <c r="AE85" s="38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9"/>
      <c r="AR85" s="133" t="s">
        <v>232</v>
      </c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33"/>
      <c r="BF85" s="33"/>
      <c r="BG85" s="33"/>
      <c r="BH85" s="127">
        <f>BX85</f>
        <v>3900</v>
      </c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9"/>
      <c r="BX85" s="127">
        <v>3900</v>
      </c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9"/>
      <c r="CN85" s="42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4"/>
      <c r="DD85" s="42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4"/>
      <c r="DT85" s="42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4"/>
      <c r="EJ85" s="30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2"/>
      <c r="EZ85" s="30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2"/>
    </row>
    <row r="86" spans="1:171" s="3" customFormat="1" ht="45" customHeight="1">
      <c r="A86" s="130" t="s">
        <v>300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2"/>
      <c r="V86" s="38"/>
      <c r="W86" s="33"/>
      <c r="X86" s="33"/>
      <c r="Y86" s="33"/>
      <c r="Z86" s="33"/>
      <c r="AA86" s="33"/>
      <c r="AB86" s="33"/>
      <c r="AC86" s="33"/>
      <c r="AD86" s="39"/>
      <c r="AE86" s="38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9"/>
      <c r="AR86" s="133" t="s">
        <v>232</v>
      </c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33"/>
      <c r="BF86" s="33"/>
      <c r="BG86" s="33"/>
      <c r="BH86" s="127">
        <f>BX86</f>
        <v>166400</v>
      </c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9"/>
      <c r="BX86" s="127">
        <v>166400</v>
      </c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9"/>
      <c r="CN86" s="42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4"/>
      <c r="DD86" s="42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4"/>
      <c r="DT86" s="42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4"/>
      <c r="EJ86" s="30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2"/>
      <c r="EZ86" s="30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2"/>
    </row>
    <row r="87" spans="1:171" s="3" customFormat="1" ht="45" customHeight="1">
      <c r="A87" s="130" t="s">
        <v>301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2"/>
      <c r="V87" s="38"/>
      <c r="W87" s="33"/>
      <c r="X87" s="33"/>
      <c r="Y87" s="33"/>
      <c r="Z87" s="33"/>
      <c r="AA87" s="33"/>
      <c r="AB87" s="33"/>
      <c r="AC87" s="33"/>
      <c r="AD87" s="39"/>
      <c r="AE87" s="38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9"/>
      <c r="AR87" s="133" t="s">
        <v>232</v>
      </c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33"/>
      <c r="BF87" s="33"/>
      <c r="BG87" s="33"/>
      <c r="BH87" s="127">
        <f>BX87</f>
        <v>72200</v>
      </c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9"/>
      <c r="BX87" s="127">
        <v>72200</v>
      </c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9"/>
      <c r="CN87" s="42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4"/>
      <c r="DD87" s="42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4"/>
      <c r="DT87" s="42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4"/>
      <c r="EJ87" s="30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2"/>
      <c r="EZ87" s="30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2"/>
    </row>
    <row r="88" spans="1:171" s="3" customFormat="1" ht="45" customHeight="1">
      <c r="A88" s="130" t="s">
        <v>302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2"/>
      <c r="V88" s="38"/>
      <c r="W88" s="33"/>
      <c r="X88" s="33"/>
      <c r="Y88" s="33"/>
      <c r="Z88" s="33"/>
      <c r="AA88" s="33"/>
      <c r="AB88" s="33"/>
      <c r="AC88" s="33"/>
      <c r="AD88" s="39"/>
      <c r="AE88" s="38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9"/>
      <c r="AR88" s="133" t="s">
        <v>232</v>
      </c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33"/>
      <c r="BF88" s="33"/>
      <c r="BG88" s="33"/>
      <c r="BH88" s="127">
        <f>BX88</f>
        <v>0</v>
      </c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9"/>
      <c r="BX88" s="127">
        <v>0</v>
      </c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9"/>
      <c r="CN88" s="42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4"/>
      <c r="DD88" s="42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4"/>
      <c r="DT88" s="42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4"/>
      <c r="EJ88" s="30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2"/>
      <c r="EZ88" s="30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2"/>
    </row>
    <row r="89" spans="1:171" s="3" customFormat="1" ht="51.75" customHeight="1">
      <c r="A89" s="130" t="s">
        <v>297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2"/>
      <c r="V89" s="38"/>
      <c r="W89" s="33"/>
      <c r="X89" s="33"/>
      <c r="Y89" s="33"/>
      <c r="Z89" s="33"/>
      <c r="AA89" s="33"/>
      <c r="AB89" s="33"/>
      <c r="AC89" s="33"/>
      <c r="AD89" s="39"/>
      <c r="AE89" s="38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9"/>
      <c r="AR89" s="133" t="s">
        <v>233</v>
      </c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33"/>
      <c r="BF89" s="33"/>
      <c r="BG89" s="33"/>
      <c r="BH89" s="127">
        <f>BX89</f>
        <v>338660</v>
      </c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9"/>
      <c r="BX89" s="127">
        <v>338660</v>
      </c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9"/>
      <c r="CN89" s="42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4"/>
      <c r="DD89" s="42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4"/>
      <c r="DT89" s="42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4"/>
      <c r="EJ89" s="30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2"/>
      <c r="EZ89" s="30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2"/>
    </row>
    <row r="90" spans="1:171" s="3" customFormat="1" ht="54" customHeight="1">
      <c r="A90" s="130" t="s">
        <v>298</v>
      </c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2"/>
      <c r="V90" s="38"/>
      <c r="W90" s="33"/>
      <c r="X90" s="33"/>
      <c r="Y90" s="33"/>
      <c r="Z90" s="33"/>
      <c r="AA90" s="33"/>
      <c r="AB90" s="33"/>
      <c r="AC90" s="33"/>
      <c r="AD90" s="39"/>
      <c r="AE90" s="38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9"/>
      <c r="AR90" s="133" t="s">
        <v>234</v>
      </c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33"/>
      <c r="BF90" s="33"/>
      <c r="BG90" s="33"/>
      <c r="BH90" s="127">
        <f>EJ90</f>
        <v>2500000</v>
      </c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9"/>
      <c r="BX90" s="127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9"/>
      <c r="CN90" s="42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4"/>
      <c r="DD90" s="42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4"/>
      <c r="DT90" s="42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4"/>
      <c r="EJ90" s="127">
        <v>2500000</v>
      </c>
      <c r="EK90" s="128"/>
      <c r="EL90" s="128"/>
      <c r="EM90" s="128"/>
      <c r="EN90" s="128"/>
      <c r="EO90" s="128"/>
      <c r="EP90" s="128"/>
      <c r="EQ90" s="128"/>
      <c r="ER90" s="128"/>
      <c r="ES90" s="128"/>
      <c r="ET90" s="128"/>
      <c r="EU90" s="128"/>
      <c r="EV90" s="128"/>
      <c r="EW90" s="128"/>
      <c r="EX90" s="128"/>
      <c r="EY90" s="129"/>
      <c r="EZ90" s="30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2"/>
    </row>
    <row r="91" spans="1:171" s="3" customFormat="1" ht="51.75" customHeight="1">
      <c r="A91" s="23"/>
      <c r="B91" s="106" t="s">
        <v>207</v>
      </c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7"/>
      <c r="V91" s="137" t="s">
        <v>40</v>
      </c>
      <c r="W91" s="138"/>
      <c r="X91" s="138"/>
      <c r="Y91" s="138"/>
      <c r="Z91" s="138"/>
      <c r="AA91" s="138"/>
      <c r="AB91" s="138"/>
      <c r="AC91" s="138"/>
      <c r="AD91" s="139"/>
      <c r="AE91" s="137" t="s">
        <v>12</v>
      </c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9"/>
      <c r="AR91" s="41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127">
        <f>BH93+BH96</f>
        <v>0</v>
      </c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9"/>
      <c r="BX91" s="127">
        <f>BX93+BX96</f>
        <v>0</v>
      </c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9"/>
      <c r="CN91" s="150">
        <f>CN93+CN96</f>
        <v>0</v>
      </c>
      <c r="CO91" s="151"/>
      <c r="CP91" s="151"/>
      <c r="CQ91" s="151"/>
      <c r="CR91" s="151"/>
      <c r="CS91" s="151"/>
      <c r="CT91" s="151"/>
      <c r="CU91" s="151"/>
      <c r="CV91" s="151"/>
      <c r="CW91" s="151"/>
      <c r="CX91" s="151"/>
      <c r="CY91" s="151"/>
      <c r="CZ91" s="151"/>
      <c r="DA91" s="151"/>
      <c r="DB91" s="151"/>
      <c r="DC91" s="152"/>
      <c r="DD91" s="150">
        <f>DD93+DD96</f>
        <v>0</v>
      </c>
      <c r="DE91" s="151"/>
      <c r="DF91" s="151"/>
      <c r="DG91" s="151"/>
      <c r="DH91" s="151"/>
      <c r="DI91" s="151"/>
      <c r="DJ91" s="151"/>
      <c r="DK91" s="151"/>
      <c r="DL91" s="151"/>
      <c r="DM91" s="151"/>
      <c r="DN91" s="151"/>
      <c r="DO91" s="151"/>
      <c r="DP91" s="151"/>
      <c r="DQ91" s="151"/>
      <c r="DR91" s="151"/>
      <c r="DS91" s="152"/>
      <c r="DT91" s="150">
        <f>DT93+DT96</f>
        <v>0</v>
      </c>
      <c r="DU91" s="151"/>
      <c r="DV91" s="151"/>
      <c r="DW91" s="151"/>
      <c r="DX91" s="151"/>
      <c r="DY91" s="151"/>
      <c r="DZ91" s="151"/>
      <c r="EA91" s="151"/>
      <c r="EB91" s="151"/>
      <c r="EC91" s="151"/>
      <c r="ED91" s="151"/>
      <c r="EE91" s="151"/>
      <c r="EF91" s="151"/>
      <c r="EG91" s="151"/>
      <c r="EH91" s="151"/>
      <c r="EI91" s="152"/>
      <c r="EJ91" s="127">
        <f>EJ93+EJ96</f>
        <v>0</v>
      </c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  <c r="EX91" s="128"/>
      <c r="EY91" s="129"/>
      <c r="EZ91" s="127">
        <f>EZ93+EZ96</f>
        <v>0</v>
      </c>
      <c r="FA91" s="128"/>
      <c r="FB91" s="128"/>
      <c r="FC91" s="128"/>
      <c r="FD91" s="128"/>
      <c r="FE91" s="128"/>
      <c r="FF91" s="128"/>
      <c r="FG91" s="128"/>
      <c r="FH91" s="128"/>
      <c r="FI91" s="128"/>
      <c r="FJ91" s="128"/>
      <c r="FK91" s="128"/>
      <c r="FL91" s="128"/>
      <c r="FM91" s="128"/>
      <c r="FN91" s="128"/>
      <c r="FO91" s="129"/>
    </row>
    <row r="92" spans="1:171" s="3" customFormat="1" ht="22.5" customHeight="1">
      <c r="A92" s="23"/>
      <c r="B92" s="106" t="s">
        <v>1</v>
      </c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7"/>
      <c r="V92" s="137" t="s">
        <v>12</v>
      </c>
      <c r="W92" s="138"/>
      <c r="X92" s="138"/>
      <c r="Y92" s="138"/>
      <c r="Z92" s="138"/>
      <c r="AA92" s="138"/>
      <c r="AB92" s="138"/>
      <c r="AC92" s="138"/>
      <c r="AD92" s="139"/>
      <c r="AE92" s="137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9"/>
      <c r="AR92" s="41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127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9"/>
      <c r="BX92" s="127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9"/>
      <c r="CN92" s="150"/>
      <c r="CO92" s="151"/>
      <c r="CP92" s="151"/>
      <c r="CQ92" s="151"/>
      <c r="CR92" s="151"/>
      <c r="CS92" s="151"/>
      <c r="CT92" s="151"/>
      <c r="CU92" s="151"/>
      <c r="CV92" s="151"/>
      <c r="CW92" s="151"/>
      <c r="CX92" s="151"/>
      <c r="CY92" s="151"/>
      <c r="CZ92" s="151"/>
      <c r="DA92" s="151"/>
      <c r="DB92" s="151"/>
      <c r="DC92" s="152"/>
      <c r="DD92" s="150"/>
      <c r="DE92" s="151"/>
      <c r="DF92" s="151"/>
      <c r="DG92" s="151"/>
      <c r="DH92" s="151"/>
      <c r="DI92" s="151"/>
      <c r="DJ92" s="151"/>
      <c r="DK92" s="151"/>
      <c r="DL92" s="151"/>
      <c r="DM92" s="151"/>
      <c r="DN92" s="151"/>
      <c r="DO92" s="151"/>
      <c r="DP92" s="151"/>
      <c r="DQ92" s="151"/>
      <c r="DR92" s="151"/>
      <c r="DS92" s="152"/>
      <c r="DT92" s="150"/>
      <c r="DU92" s="151"/>
      <c r="DV92" s="151"/>
      <c r="DW92" s="151"/>
      <c r="DX92" s="151"/>
      <c r="DY92" s="151"/>
      <c r="DZ92" s="151"/>
      <c r="EA92" s="151"/>
      <c r="EB92" s="151"/>
      <c r="EC92" s="151"/>
      <c r="ED92" s="151"/>
      <c r="EE92" s="151"/>
      <c r="EF92" s="151"/>
      <c r="EG92" s="151"/>
      <c r="EH92" s="151"/>
      <c r="EI92" s="152"/>
      <c r="EJ92" s="127"/>
      <c r="EK92" s="128"/>
      <c r="EL92" s="128"/>
      <c r="EM92" s="128"/>
      <c r="EN92" s="128"/>
      <c r="EO92" s="128"/>
      <c r="EP92" s="128"/>
      <c r="EQ92" s="128"/>
      <c r="ER92" s="128"/>
      <c r="ES92" s="128"/>
      <c r="ET92" s="128"/>
      <c r="EU92" s="128"/>
      <c r="EV92" s="128"/>
      <c r="EW92" s="128"/>
      <c r="EX92" s="128"/>
      <c r="EY92" s="129"/>
      <c r="EZ92" s="127"/>
      <c r="FA92" s="128"/>
      <c r="FB92" s="128"/>
      <c r="FC92" s="128"/>
      <c r="FD92" s="128"/>
      <c r="FE92" s="128"/>
      <c r="FF92" s="128"/>
      <c r="FG92" s="128"/>
      <c r="FH92" s="128"/>
      <c r="FI92" s="128"/>
      <c r="FJ92" s="128"/>
      <c r="FK92" s="128"/>
      <c r="FL92" s="128"/>
      <c r="FM92" s="128"/>
      <c r="FN92" s="128"/>
      <c r="FO92" s="129"/>
    </row>
    <row r="93" spans="1:171" s="3" customFormat="1" ht="32.25" customHeight="1">
      <c r="A93" s="23"/>
      <c r="B93" s="106" t="s">
        <v>208</v>
      </c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7"/>
      <c r="V93" s="137" t="s">
        <v>209</v>
      </c>
      <c r="W93" s="138"/>
      <c r="X93" s="138"/>
      <c r="Y93" s="138"/>
      <c r="Z93" s="138"/>
      <c r="AA93" s="138"/>
      <c r="AB93" s="138"/>
      <c r="AC93" s="138"/>
      <c r="AD93" s="139"/>
      <c r="AE93" s="137" t="s">
        <v>210</v>
      </c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9"/>
      <c r="AR93" s="41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127">
        <f>BH94+BH95</f>
        <v>0</v>
      </c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9"/>
      <c r="BX93" s="127">
        <f>BX94+BX95</f>
        <v>0</v>
      </c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9"/>
      <c r="CN93" s="150">
        <f>CN94+CN95</f>
        <v>0</v>
      </c>
      <c r="CO93" s="151"/>
      <c r="CP93" s="151"/>
      <c r="CQ93" s="151"/>
      <c r="CR93" s="151"/>
      <c r="CS93" s="151"/>
      <c r="CT93" s="151"/>
      <c r="CU93" s="151"/>
      <c r="CV93" s="151"/>
      <c r="CW93" s="151"/>
      <c r="CX93" s="151"/>
      <c r="CY93" s="151"/>
      <c r="CZ93" s="151"/>
      <c r="DA93" s="151"/>
      <c r="DB93" s="151"/>
      <c r="DC93" s="152"/>
      <c r="DD93" s="150">
        <f>DD94+DD95</f>
        <v>0</v>
      </c>
      <c r="DE93" s="151"/>
      <c r="DF93" s="151"/>
      <c r="DG93" s="151"/>
      <c r="DH93" s="151"/>
      <c r="DI93" s="151"/>
      <c r="DJ93" s="151"/>
      <c r="DK93" s="151"/>
      <c r="DL93" s="151"/>
      <c r="DM93" s="151"/>
      <c r="DN93" s="151"/>
      <c r="DO93" s="151"/>
      <c r="DP93" s="151"/>
      <c r="DQ93" s="151"/>
      <c r="DR93" s="151"/>
      <c r="DS93" s="152"/>
      <c r="DT93" s="150">
        <f>DT94+DT95</f>
        <v>0</v>
      </c>
      <c r="DU93" s="151"/>
      <c r="DV93" s="151"/>
      <c r="DW93" s="151"/>
      <c r="DX93" s="151"/>
      <c r="DY93" s="151"/>
      <c r="DZ93" s="151"/>
      <c r="EA93" s="151"/>
      <c r="EB93" s="151"/>
      <c r="EC93" s="151"/>
      <c r="ED93" s="151"/>
      <c r="EE93" s="151"/>
      <c r="EF93" s="151"/>
      <c r="EG93" s="151"/>
      <c r="EH93" s="151"/>
      <c r="EI93" s="152"/>
      <c r="EJ93" s="127">
        <f>EJ94+EJ95</f>
        <v>0</v>
      </c>
      <c r="EK93" s="128"/>
      <c r="EL93" s="128"/>
      <c r="EM93" s="128"/>
      <c r="EN93" s="128"/>
      <c r="EO93" s="128"/>
      <c r="EP93" s="128"/>
      <c r="EQ93" s="128"/>
      <c r="ER93" s="128"/>
      <c r="ES93" s="128"/>
      <c r="ET93" s="128"/>
      <c r="EU93" s="128"/>
      <c r="EV93" s="128"/>
      <c r="EW93" s="128"/>
      <c r="EX93" s="128"/>
      <c r="EY93" s="129"/>
      <c r="EZ93" s="127">
        <f>EZ94+EZ95</f>
        <v>0</v>
      </c>
      <c r="FA93" s="128"/>
      <c r="FB93" s="128"/>
      <c r="FC93" s="128"/>
      <c r="FD93" s="128"/>
      <c r="FE93" s="128"/>
      <c r="FF93" s="128"/>
      <c r="FG93" s="128"/>
      <c r="FH93" s="128"/>
      <c r="FI93" s="128"/>
      <c r="FJ93" s="128"/>
      <c r="FK93" s="128"/>
      <c r="FL93" s="128"/>
      <c r="FM93" s="128"/>
      <c r="FN93" s="128"/>
      <c r="FO93" s="129"/>
    </row>
    <row r="94" spans="1:171" s="3" customFormat="1" ht="39" customHeight="1">
      <c r="A94" s="23"/>
      <c r="B94" s="140" t="s">
        <v>211</v>
      </c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1"/>
      <c r="V94" s="134" t="s">
        <v>212</v>
      </c>
      <c r="W94" s="135"/>
      <c r="X94" s="135"/>
      <c r="Y94" s="135"/>
      <c r="Z94" s="135"/>
      <c r="AA94" s="135"/>
      <c r="AB94" s="135"/>
      <c r="AC94" s="135"/>
      <c r="AD94" s="146"/>
      <c r="AE94" s="134" t="s">
        <v>213</v>
      </c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46"/>
      <c r="AR94" s="53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150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1"/>
      <c r="BT94" s="151"/>
      <c r="BU94" s="151"/>
      <c r="BV94" s="151"/>
      <c r="BW94" s="152"/>
      <c r="BX94" s="150"/>
      <c r="BY94" s="151"/>
      <c r="BZ94" s="151"/>
      <c r="CA94" s="151"/>
      <c r="CB94" s="151"/>
      <c r="CC94" s="151"/>
      <c r="CD94" s="151"/>
      <c r="CE94" s="151"/>
      <c r="CF94" s="151"/>
      <c r="CG94" s="151"/>
      <c r="CH94" s="151"/>
      <c r="CI94" s="151"/>
      <c r="CJ94" s="151"/>
      <c r="CK94" s="151"/>
      <c r="CL94" s="151"/>
      <c r="CM94" s="152"/>
      <c r="CN94" s="150"/>
      <c r="CO94" s="151"/>
      <c r="CP94" s="151"/>
      <c r="CQ94" s="151"/>
      <c r="CR94" s="151"/>
      <c r="CS94" s="151"/>
      <c r="CT94" s="151"/>
      <c r="CU94" s="151"/>
      <c r="CV94" s="151"/>
      <c r="CW94" s="151"/>
      <c r="CX94" s="151"/>
      <c r="CY94" s="151"/>
      <c r="CZ94" s="151"/>
      <c r="DA94" s="151"/>
      <c r="DB94" s="151"/>
      <c r="DC94" s="152"/>
      <c r="DD94" s="150"/>
      <c r="DE94" s="151"/>
      <c r="DF94" s="151"/>
      <c r="DG94" s="151"/>
      <c r="DH94" s="151"/>
      <c r="DI94" s="151"/>
      <c r="DJ94" s="151"/>
      <c r="DK94" s="151"/>
      <c r="DL94" s="151"/>
      <c r="DM94" s="151"/>
      <c r="DN94" s="151"/>
      <c r="DO94" s="151"/>
      <c r="DP94" s="151"/>
      <c r="DQ94" s="151"/>
      <c r="DR94" s="151"/>
      <c r="DS94" s="152"/>
      <c r="DT94" s="150"/>
      <c r="DU94" s="151"/>
      <c r="DV94" s="151"/>
      <c r="DW94" s="151"/>
      <c r="DX94" s="151"/>
      <c r="DY94" s="151"/>
      <c r="DZ94" s="151"/>
      <c r="EA94" s="151"/>
      <c r="EB94" s="151"/>
      <c r="EC94" s="151"/>
      <c r="ED94" s="151"/>
      <c r="EE94" s="151"/>
      <c r="EF94" s="151"/>
      <c r="EG94" s="151"/>
      <c r="EH94" s="151"/>
      <c r="EI94" s="152"/>
      <c r="EJ94" s="150"/>
      <c r="EK94" s="151"/>
      <c r="EL94" s="151"/>
      <c r="EM94" s="151"/>
      <c r="EN94" s="151"/>
      <c r="EO94" s="151"/>
      <c r="EP94" s="151"/>
      <c r="EQ94" s="151"/>
      <c r="ER94" s="151"/>
      <c r="ES94" s="151"/>
      <c r="ET94" s="151"/>
      <c r="EU94" s="151"/>
      <c r="EV94" s="151"/>
      <c r="EW94" s="151"/>
      <c r="EX94" s="151"/>
      <c r="EY94" s="152"/>
      <c r="EZ94" s="150"/>
      <c r="FA94" s="151"/>
      <c r="FB94" s="151"/>
      <c r="FC94" s="151"/>
      <c r="FD94" s="151"/>
      <c r="FE94" s="151"/>
      <c r="FF94" s="151"/>
      <c r="FG94" s="151"/>
      <c r="FH94" s="151"/>
      <c r="FI94" s="151"/>
      <c r="FJ94" s="151"/>
      <c r="FK94" s="151"/>
      <c r="FL94" s="151"/>
      <c r="FM94" s="151"/>
      <c r="FN94" s="151"/>
      <c r="FO94" s="152"/>
    </row>
    <row r="95" spans="1:171" s="3" customFormat="1" ht="42" customHeight="1">
      <c r="A95" s="25"/>
      <c r="B95" s="140" t="s">
        <v>123</v>
      </c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1"/>
      <c r="V95" s="134" t="s">
        <v>124</v>
      </c>
      <c r="W95" s="135"/>
      <c r="X95" s="135"/>
      <c r="Y95" s="135"/>
      <c r="Z95" s="135"/>
      <c r="AA95" s="135"/>
      <c r="AB95" s="135"/>
      <c r="AC95" s="135"/>
      <c r="AD95" s="146"/>
      <c r="AE95" s="134" t="s">
        <v>214</v>
      </c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46"/>
      <c r="AR95" s="53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150"/>
      <c r="BI95" s="151"/>
      <c r="BJ95" s="151"/>
      <c r="BK95" s="151"/>
      <c r="BL95" s="151"/>
      <c r="BM95" s="151"/>
      <c r="BN95" s="151"/>
      <c r="BO95" s="151"/>
      <c r="BP95" s="151"/>
      <c r="BQ95" s="151"/>
      <c r="BR95" s="151"/>
      <c r="BS95" s="151"/>
      <c r="BT95" s="151"/>
      <c r="BU95" s="151"/>
      <c r="BV95" s="151"/>
      <c r="BW95" s="152"/>
      <c r="BX95" s="150"/>
      <c r="BY95" s="151"/>
      <c r="BZ95" s="151"/>
      <c r="CA95" s="151"/>
      <c r="CB95" s="151"/>
      <c r="CC95" s="151"/>
      <c r="CD95" s="151"/>
      <c r="CE95" s="151"/>
      <c r="CF95" s="151"/>
      <c r="CG95" s="151"/>
      <c r="CH95" s="151"/>
      <c r="CI95" s="151"/>
      <c r="CJ95" s="151"/>
      <c r="CK95" s="151"/>
      <c r="CL95" s="151"/>
      <c r="CM95" s="152"/>
      <c r="CN95" s="150"/>
      <c r="CO95" s="151"/>
      <c r="CP95" s="151"/>
      <c r="CQ95" s="151"/>
      <c r="CR95" s="151"/>
      <c r="CS95" s="151"/>
      <c r="CT95" s="151"/>
      <c r="CU95" s="151"/>
      <c r="CV95" s="151"/>
      <c r="CW95" s="151"/>
      <c r="CX95" s="151"/>
      <c r="CY95" s="151"/>
      <c r="CZ95" s="151"/>
      <c r="DA95" s="151"/>
      <c r="DB95" s="151"/>
      <c r="DC95" s="152"/>
      <c r="DD95" s="150"/>
      <c r="DE95" s="151"/>
      <c r="DF95" s="151"/>
      <c r="DG95" s="151"/>
      <c r="DH95" s="151"/>
      <c r="DI95" s="151"/>
      <c r="DJ95" s="151"/>
      <c r="DK95" s="151"/>
      <c r="DL95" s="151"/>
      <c r="DM95" s="151"/>
      <c r="DN95" s="151"/>
      <c r="DO95" s="151"/>
      <c r="DP95" s="151"/>
      <c r="DQ95" s="151"/>
      <c r="DR95" s="151"/>
      <c r="DS95" s="152"/>
      <c r="DT95" s="150"/>
      <c r="DU95" s="151"/>
      <c r="DV95" s="151"/>
      <c r="DW95" s="151"/>
      <c r="DX95" s="151"/>
      <c r="DY95" s="151"/>
      <c r="DZ95" s="151"/>
      <c r="EA95" s="151"/>
      <c r="EB95" s="151"/>
      <c r="EC95" s="151"/>
      <c r="ED95" s="151"/>
      <c r="EE95" s="151"/>
      <c r="EF95" s="151"/>
      <c r="EG95" s="151"/>
      <c r="EH95" s="151"/>
      <c r="EI95" s="152"/>
      <c r="EJ95" s="150"/>
      <c r="EK95" s="151"/>
      <c r="EL95" s="151"/>
      <c r="EM95" s="151"/>
      <c r="EN95" s="151"/>
      <c r="EO95" s="151"/>
      <c r="EP95" s="151"/>
      <c r="EQ95" s="151"/>
      <c r="ER95" s="151"/>
      <c r="ES95" s="151"/>
      <c r="ET95" s="151"/>
      <c r="EU95" s="151"/>
      <c r="EV95" s="151"/>
      <c r="EW95" s="151"/>
      <c r="EX95" s="151"/>
      <c r="EY95" s="152"/>
      <c r="EZ95" s="150"/>
      <c r="FA95" s="151"/>
      <c r="FB95" s="151"/>
      <c r="FC95" s="151"/>
      <c r="FD95" s="151"/>
      <c r="FE95" s="151"/>
      <c r="FF95" s="151"/>
      <c r="FG95" s="151"/>
      <c r="FH95" s="151"/>
      <c r="FI95" s="151"/>
      <c r="FJ95" s="151"/>
      <c r="FK95" s="151"/>
      <c r="FL95" s="151"/>
      <c r="FM95" s="151"/>
      <c r="FN95" s="151"/>
      <c r="FO95" s="152"/>
    </row>
    <row r="96" spans="1:171" s="3" customFormat="1" ht="16.5" customHeight="1">
      <c r="A96" s="25"/>
      <c r="B96" s="140" t="s">
        <v>125</v>
      </c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1"/>
      <c r="V96" s="134" t="s">
        <v>41</v>
      </c>
      <c r="W96" s="135"/>
      <c r="X96" s="135"/>
      <c r="Y96" s="135"/>
      <c r="Z96" s="135"/>
      <c r="AA96" s="135"/>
      <c r="AB96" s="135"/>
      <c r="AC96" s="135"/>
      <c r="AD96" s="146"/>
      <c r="AE96" s="134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46"/>
      <c r="AR96" s="53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150">
        <f>BH97</f>
        <v>0</v>
      </c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1"/>
      <c r="BT96" s="151"/>
      <c r="BU96" s="151"/>
      <c r="BV96" s="151"/>
      <c r="BW96" s="152"/>
      <c r="BX96" s="150">
        <f>BX97</f>
        <v>0</v>
      </c>
      <c r="BY96" s="151"/>
      <c r="BZ96" s="151"/>
      <c r="CA96" s="151"/>
      <c r="CB96" s="151"/>
      <c r="CC96" s="151"/>
      <c r="CD96" s="151"/>
      <c r="CE96" s="151"/>
      <c r="CF96" s="151"/>
      <c r="CG96" s="151"/>
      <c r="CH96" s="151"/>
      <c r="CI96" s="151"/>
      <c r="CJ96" s="151"/>
      <c r="CK96" s="151"/>
      <c r="CL96" s="151"/>
      <c r="CM96" s="152"/>
      <c r="CN96" s="150">
        <f>CN97</f>
        <v>0</v>
      </c>
      <c r="CO96" s="151"/>
      <c r="CP96" s="151"/>
      <c r="CQ96" s="151"/>
      <c r="CR96" s="151"/>
      <c r="CS96" s="151"/>
      <c r="CT96" s="151"/>
      <c r="CU96" s="151"/>
      <c r="CV96" s="151"/>
      <c r="CW96" s="151"/>
      <c r="CX96" s="151"/>
      <c r="CY96" s="151"/>
      <c r="CZ96" s="151"/>
      <c r="DA96" s="151"/>
      <c r="DB96" s="151"/>
      <c r="DC96" s="152"/>
      <c r="DD96" s="150">
        <f>DD97</f>
        <v>0</v>
      </c>
      <c r="DE96" s="151"/>
      <c r="DF96" s="151"/>
      <c r="DG96" s="151"/>
      <c r="DH96" s="151"/>
      <c r="DI96" s="151"/>
      <c r="DJ96" s="151"/>
      <c r="DK96" s="151"/>
      <c r="DL96" s="151"/>
      <c r="DM96" s="151"/>
      <c r="DN96" s="151"/>
      <c r="DO96" s="151"/>
      <c r="DP96" s="151"/>
      <c r="DQ96" s="151"/>
      <c r="DR96" s="151"/>
      <c r="DS96" s="152"/>
      <c r="DT96" s="150">
        <f>DT97</f>
        <v>0</v>
      </c>
      <c r="DU96" s="151"/>
      <c r="DV96" s="151"/>
      <c r="DW96" s="151"/>
      <c r="DX96" s="151"/>
      <c r="DY96" s="151"/>
      <c r="DZ96" s="151"/>
      <c r="EA96" s="151"/>
      <c r="EB96" s="151"/>
      <c r="EC96" s="151"/>
      <c r="ED96" s="151"/>
      <c r="EE96" s="151"/>
      <c r="EF96" s="151"/>
      <c r="EG96" s="151"/>
      <c r="EH96" s="151"/>
      <c r="EI96" s="152"/>
      <c r="EJ96" s="150">
        <f>EJ97</f>
        <v>0</v>
      </c>
      <c r="EK96" s="151"/>
      <c r="EL96" s="151"/>
      <c r="EM96" s="151"/>
      <c r="EN96" s="151"/>
      <c r="EO96" s="151"/>
      <c r="EP96" s="151"/>
      <c r="EQ96" s="151"/>
      <c r="ER96" s="151"/>
      <c r="ES96" s="151"/>
      <c r="ET96" s="151"/>
      <c r="EU96" s="151"/>
      <c r="EV96" s="151"/>
      <c r="EW96" s="151"/>
      <c r="EX96" s="151"/>
      <c r="EY96" s="152"/>
      <c r="EZ96" s="150">
        <f>EZ97</f>
        <v>0</v>
      </c>
      <c r="FA96" s="151"/>
      <c r="FB96" s="151"/>
      <c r="FC96" s="151"/>
      <c r="FD96" s="151"/>
      <c r="FE96" s="151"/>
      <c r="FF96" s="151"/>
      <c r="FG96" s="151"/>
      <c r="FH96" s="151"/>
      <c r="FI96" s="151"/>
      <c r="FJ96" s="151"/>
      <c r="FK96" s="151"/>
      <c r="FL96" s="151"/>
      <c r="FM96" s="151"/>
      <c r="FN96" s="151"/>
      <c r="FO96" s="152"/>
    </row>
    <row r="97" spans="1:171" s="3" customFormat="1" ht="31.5" customHeight="1">
      <c r="A97" s="25"/>
      <c r="B97" s="140" t="s">
        <v>126</v>
      </c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1"/>
      <c r="V97" s="134" t="s">
        <v>127</v>
      </c>
      <c r="W97" s="135"/>
      <c r="X97" s="135"/>
      <c r="Y97" s="135"/>
      <c r="Z97" s="135"/>
      <c r="AA97" s="135"/>
      <c r="AB97" s="135"/>
      <c r="AC97" s="135"/>
      <c r="AD97" s="146"/>
      <c r="AE97" s="134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46"/>
      <c r="AR97" s="53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150">
        <f>BH99+BH100+BH101+BH102</f>
        <v>0</v>
      </c>
      <c r="BI97" s="151"/>
      <c r="BJ97" s="151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2"/>
      <c r="BX97" s="150">
        <f>BX99+BX100+BX101+BX102</f>
        <v>0</v>
      </c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2"/>
      <c r="CN97" s="150">
        <f>CN99+CN100+CN101+CN102</f>
        <v>0</v>
      </c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2"/>
      <c r="DD97" s="150">
        <f>DD99+DD100+DD101+DD102</f>
        <v>0</v>
      </c>
      <c r="DE97" s="151"/>
      <c r="DF97" s="151"/>
      <c r="DG97" s="151"/>
      <c r="DH97" s="151"/>
      <c r="DI97" s="151"/>
      <c r="DJ97" s="151"/>
      <c r="DK97" s="151"/>
      <c r="DL97" s="151"/>
      <c r="DM97" s="151"/>
      <c r="DN97" s="151"/>
      <c r="DO97" s="151"/>
      <c r="DP97" s="151"/>
      <c r="DQ97" s="151"/>
      <c r="DR97" s="151"/>
      <c r="DS97" s="152"/>
      <c r="DT97" s="150">
        <f>DT99+DT100+DT101+DT102</f>
        <v>0</v>
      </c>
      <c r="DU97" s="151"/>
      <c r="DV97" s="151"/>
      <c r="DW97" s="151"/>
      <c r="DX97" s="151"/>
      <c r="DY97" s="151"/>
      <c r="DZ97" s="151"/>
      <c r="EA97" s="151"/>
      <c r="EB97" s="151"/>
      <c r="EC97" s="151"/>
      <c r="ED97" s="151"/>
      <c r="EE97" s="151"/>
      <c r="EF97" s="151"/>
      <c r="EG97" s="151"/>
      <c r="EH97" s="151"/>
      <c r="EI97" s="152"/>
      <c r="EJ97" s="150">
        <f>EJ99+EJ100+EJ101+EJ102</f>
        <v>0</v>
      </c>
      <c r="EK97" s="151"/>
      <c r="EL97" s="151"/>
      <c r="EM97" s="151"/>
      <c r="EN97" s="151"/>
      <c r="EO97" s="151"/>
      <c r="EP97" s="151"/>
      <c r="EQ97" s="151"/>
      <c r="ER97" s="151"/>
      <c r="ES97" s="151"/>
      <c r="ET97" s="151"/>
      <c r="EU97" s="151"/>
      <c r="EV97" s="151"/>
      <c r="EW97" s="151"/>
      <c r="EX97" s="151"/>
      <c r="EY97" s="152"/>
      <c r="EZ97" s="150">
        <f>EZ99+EZ100+EZ101+EZ102</f>
        <v>0</v>
      </c>
      <c r="FA97" s="151"/>
      <c r="FB97" s="151"/>
      <c r="FC97" s="151"/>
      <c r="FD97" s="151"/>
      <c r="FE97" s="151"/>
      <c r="FF97" s="151"/>
      <c r="FG97" s="151"/>
      <c r="FH97" s="151"/>
      <c r="FI97" s="151"/>
      <c r="FJ97" s="151"/>
      <c r="FK97" s="151"/>
      <c r="FL97" s="151"/>
      <c r="FM97" s="151"/>
      <c r="FN97" s="151"/>
      <c r="FO97" s="152"/>
    </row>
    <row r="98" spans="1:171" s="3" customFormat="1" ht="11.25" customHeight="1">
      <c r="A98" s="25"/>
      <c r="B98" s="140" t="s">
        <v>1</v>
      </c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1"/>
      <c r="V98" s="134" t="s">
        <v>12</v>
      </c>
      <c r="W98" s="135"/>
      <c r="X98" s="135"/>
      <c r="Y98" s="135"/>
      <c r="Z98" s="135"/>
      <c r="AA98" s="135"/>
      <c r="AB98" s="135"/>
      <c r="AC98" s="135"/>
      <c r="AD98" s="146"/>
      <c r="AE98" s="134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46"/>
      <c r="AR98" s="53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150"/>
      <c r="BI98" s="151"/>
      <c r="BJ98" s="151"/>
      <c r="BK98" s="151"/>
      <c r="BL98" s="151"/>
      <c r="BM98" s="151"/>
      <c r="BN98" s="151"/>
      <c r="BO98" s="151"/>
      <c r="BP98" s="151"/>
      <c r="BQ98" s="151"/>
      <c r="BR98" s="151"/>
      <c r="BS98" s="151"/>
      <c r="BT98" s="151"/>
      <c r="BU98" s="151"/>
      <c r="BV98" s="151"/>
      <c r="BW98" s="152"/>
      <c r="BX98" s="150"/>
      <c r="BY98" s="151"/>
      <c r="BZ98" s="151"/>
      <c r="CA98" s="151"/>
      <c r="CB98" s="151"/>
      <c r="CC98" s="151"/>
      <c r="CD98" s="151"/>
      <c r="CE98" s="151"/>
      <c r="CF98" s="151"/>
      <c r="CG98" s="151"/>
      <c r="CH98" s="151"/>
      <c r="CI98" s="151"/>
      <c r="CJ98" s="151"/>
      <c r="CK98" s="151"/>
      <c r="CL98" s="151"/>
      <c r="CM98" s="152"/>
      <c r="CN98" s="150"/>
      <c r="CO98" s="151"/>
      <c r="CP98" s="151"/>
      <c r="CQ98" s="151"/>
      <c r="CR98" s="151"/>
      <c r="CS98" s="151"/>
      <c r="CT98" s="151"/>
      <c r="CU98" s="151"/>
      <c r="CV98" s="151"/>
      <c r="CW98" s="151"/>
      <c r="CX98" s="151"/>
      <c r="CY98" s="151"/>
      <c r="CZ98" s="151"/>
      <c r="DA98" s="151"/>
      <c r="DB98" s="151"/>
      <c r="DC98" s="152"/>
      <c r="DD98" s="150"/>
      <c r="DE98" s="151"/>
      <c r="DF98" s="151"/>
      <c r="DG98" s="151"/>
      <c r="DH98" s="151"/>
      <c r="DI98" s="151"/>
      <c r="DJ98" s="151"/>
      <c r="DK98" s="151"/>
      <c r="DL98" s="151"/>
      <c r="DM98" s="151"/>
      <c r="DN98" s="151"/>
      <c r="DO98" s="151"/>
      <c r="DP98" s="151"/>
      <c r="DQ98" s="151"/>
      <c r="DR98" s="151"/>
      <c r="DS98" s="152"/>
      <c r="DT98" s="150"/>
      <c r="DU98" s="151"/>
      <c r="DV98" s="151"/>
      <c r="DW98" s="151"/>
      <c r="DX98" s="151"/>
      <c r="DY98" s="151"/>
      <c r="DZ98" s="151"/>
      <c r="EA98" s="151"/>
      <c r="EB98" s="151"/>
      <c r="EC98" s="151"/>
      <c r="ED98" s="151"/>
      <c r="EE98" s="151"/>
      <c r="EF98" s="151"/>
      <c r="EG98" s="151"/>
      <c r="EH98" s="151"/>
      <c r="EI98" s="152"/>
      <c r="EJ98" s="150"/>
      <c r="EK98" s="151"/>
      <c r="EL98" s="151"/>
      <c r="EM98" s="151"/>
      <c r="EN98" s="151"/>
      <c r="EO98" s="151"/>
      <c r="EP98" s="151"/>
      <c r="EQ98" s="151"/>
      <c r="ER98" s="151"/>
      <c r="ES98" s="151"/>
      <c r="ET98" s="151"/>
      <c r="EU98" s="151"/>
      <c r="EV98" s="151"/>
      <c r="EW98" s="151"/>
      <c r="EX98" s="151"/>
      <c r="EY98" s="152"/>
      <c r="EZ98" s="150"/>
      <c r="FA98" s="151"/>
      <c r="FB98" s="151"/>
      <c r="FC98" s="151"/>
      <c r="FD98" s="151"/>
      <c r="FE98" s="151"/>
      <c r="FF98" s="151"/>
      <c r="FG98" s="151"/>
      <c r="FH98" s="151"/>
      <c r="FI98" s="151"/>
      <c r="FJ98" s="151"/>
      <c r="FK98" s="151"/>
      <c r="FL98" s="151"/>
      <c r="FM98" s="151"/>
      <c r="FN98" s="151"/>
      <c r="FO98" s="152"/>
    </row>
    <row r="99" spans="1:171" s="3" customFormat="1" ht="30" customHeight="1">
      <c r="A99" s="25"/>
      <c r="B99" s="140" t="s">
        <v>128</v>
      </c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1"/>
      <c r="V99" s="134" t="s">
        <v>129</v>
      </c>
      <c r="W99" s="135"/>
      <c r="X99" s="135"/>
      <c r="Y99" s="135"/>
      <c r="Z99" s="135"/>
      <c r="AA99" s="135"/>
      <c r="AB99" s="135"/>
      <c r="AC99" s="135"/>
      <c r="AD99" s="146"/>
      <c r="AE99" s="134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46"/>
      <c r="AR99" s="53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150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1"/>
      <c r="BT99" s="151"/>
      <c r="BU99" s="151"/>
      <c r="BV99" s="151"/>
      <c r="BW99" s="152"/>
      <c r="BX99" s="150"/>
      <c r="BY99" s="151"/>
      <c r="BZ99" s="151"/>
      <c r="CA99" s="151"/>
      <c r="CB99" s="151"/>
      <c r="CC99" s="151"/>
      <c r="CD99" s="151"/>
      <c r="CE99" s="151"/>
      <c r="CF99" s="151"/>
      <c r="CG99" s="151"/>
      <c r="CH99" s="151"/>
      <c r="CI99" s="151"/>
      <c r="CJ99" s="151"/>
      <c r="CK99" s="151"/>
      <c r="CL99" s="151"/>
      <c r="CM99" s="152"/>
      <c r="CN99" s="150"/>
      <c r="CO99" s="151"/>
      <c r="CP99" s="151"/>
      <c r="CQ99" s="151"/>
      <c r="CR99" s="151"/>
      <c r="CS99" s="151"/>
      <c r="CT99" s="151"/>
      <c r="CU99" s="151"/>
      <c r="CV99" s="151"/>
      <c r="CW99" s="151"/>
      <c r="CX99" s="151"/>
      <c r="CY99" s="151"/>
      <c r="CZ99" s="151"/>
      <c r="DA99" s="151"/>
      <c r="DB99" s="151"/>
      <c r="DC99" s="152"/>
      <c r="DD99" s="150"/>
      <c r="DE99" s="151"/>
      <c r="DF99" s="151"/>
      <c r="DG99" s="151"/>
      <c r="DH99" s="151"/>
      <c r="DI99" s="151"/>
      <c r="DJ99" s="151"/>
      <c r="DK99" s="151"/>
      <c r="DL99" s="151"/>
      <c r="DM99" s="151"/>
      <c r="DN99" s="151"/>
      <c r="DO99" s="151"/>
      <c r="DP99" s="151"/>
      <c r="DQ99" s="151"/>
      <c r="DR99" s="151"/>
      <c r="DS99" s="152"/>
      <c r="DT99" s="150"/>
      <c r="DU99" s="151"/>
      <c r="DV99" s="151"/>
      <c r="DW99" s="151"/>
      <c r="DX99" s="151"/>
      <c r="DY99" s="151"/>
      <c r="DZ99" s="151"/>
      <c r="EA99" s="151"/>
      <c r="EB99" s="151"/>
      <c r="EC99" s="151"/>
      <c r="ED99" s="151"/>
      <c r="EE99" s="151"/>
      <c r="EF99" s="151"/>
      <c r="EG99" s="151"/>
      <c r="EH99" s="151"/>
      <c r="EI99" s="152"/>
      <c r="EJ99" s="150"/>
      <c r="EK99" s="151"/>
      <c r="EL99" s="151"/>
      <c r="EM99" s="151"/>
      <c r="EN99" s="151"/>
      <c r="EO99" s="151"/>
      <c r="EP99" s="151"/>
      <c r="EQ99" s="151"/>
      <c r="ER99" s="151"/>
      <c r="ES99" s="151"/>
      <c r="ET99" s="151"/>
      <c r="EU99" s="151"/>
      <c r="EV99" s="151"/>
      <c r="EW99" s="151"/>
      <c r="EX99" s="151"/>
      <c r="EY99" s="152"/>
      <c r="EZ99" s="150"/>
      <c r="FA99" s="151"/>
      <c r="FB99" s="151"/>
      <c r="FC99" s="151"/>
      <c r="FD99" s="151"/>
      <c r="FE99" s="151"/>
      <c r="FF99" s="151"/>
      <c r="FG99" s="151"/>
      <c r="FH99" s="151"/>
      <c r="FI99" s="151"/>
      <c r="FJ99" s="151"/>
      <c r="FK99" s="151"/>
      <c r="FL99" s="151"/>
      <c r="FM99" s="151"/>
      <c r="FN99" s="151"/>
      <c r="FO99" s="152"/>
    </row>
    <row r="100" spans="1:171" s="3" customFormat="1" ht="27.75" customHeight="1">
      <c r="A100" s="25"/>
      <c r="B100" s="140" t="s">
        <v>130</v>
      </c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1"/>
      <c r="V100" s="134" t="s">
        <v>131</v>
      </c>
      <c r="W100" s="135"/>
      <c r="X100" s="135"/>
      <c r="Y100" s="135"/>
      <c r="Z100" s="135"/>
      <c r="AA100" s="135"/>
      <c r="AB100" s="135"/>
      <c r="AC100" s="135"/>
      <c r="AD100" s="146"/>
      <c r="AE100" s="134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46"/>
      <c r="AR100" s="53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150"/>
      <c r="BI100" s="151"/>
      <c r="BJ100" s="151"/>
      <c r="BK100" s="151"/>
      <c r="BL100" s="151"/>
      <c r="BM100" s="151"/>
      <c r="BN100" s="151"/>
      <c r="BO100" s="151"/>
      <c r="BP100" s="151"/>
      <c r="BQ100" s="151"/>
      <c r="BR100" s="151"/>
      <c r="BS100" s="151"/>
      <c r="BT100" s="151"/>
      <c r="BU100" s="151"/>
      <c r="BV100" s="151"/>
      <c r="BW100" s="152"/>
      <c r="BX100" s="150"/>
      <c r="BY100" s="151"/>
      <c r="BZ100" s="151"/>
      <c r="CA100" s="151"/>
      <c r="CB100" s="151"/>
      <c r="CC100" s="151"/>
      <c r="CD100" s="151"/>
      <c r="CE100" s="151"/>
      <c r="CF100" s="151"/>
      <c r="CG100" s="151"/>
      <c r="CH100" s="151"/>
      <c r="CI100" s="151"/>
      <c r="CJ100" s="151"/>
      <c r="CK100" s="151"/>
      <c r="CL100" s="151"/>
      <c r="CM100" s="152"/>
      <c r="CN100" s="150"/>
      <c r="CO100" s="151"/>
      <c r="CP100" s="151"/>
      <c r="CQ100" s="151"/>
      <c r="CR100" s="151"/>
      <c r="CS100" s="151"/>
      <c r="CT100" s="151"/>
      <c r="CU100" s="151"/>
      <c r="CV100" s="151"/>
      <c r="CW100" s="151"/>
      <c r="CX100" s="151"/>
      <c r="CY100" s="151"/>
      <c r="CZ100" s="151"/>
      <c r="DA100" s="151"/>
      <c r="DB100" s="151"/>
      <c r="DC100" s="152"/>
      <c r="DD100" s="150"/>
      <c r="DE100" s="151"/>
      <c r="DF100" s="151"/>
      <c r="DG100" s="151"/>
      <c r="DH100" s="151"/>
      <c r="DI100" s="151"/>
      <c r="DJ100" s="151"/>
      <c r="DK100" s="151"/>
      <c r="DL100" s="151"/>
      <c r="DM100" s="151"/>
      <c r="DN100" s="151"/>
      <c r="DO100" s="151"/>
      <c r="DP100" s="151"/>
      <c r="DQ100" s="151"/>
      <c r="DR100" s="151"/>
      <c r="DS100" s="152"/>
      <c r="DT100" s="150"/>
      <c r="DU100" s="151"/>
      <c r="DV100" s="151"/>
      <c r="DW100" s="151"/>
      <c r="DX100" s="151"/>
      <c r="DY100" s="151"/>
      <c r="DZ100" s="151"/>
      <c r="EA100" s="151"/>
      <c r="EB100" s="151"/>
      <c r="EC100" s="151"/>
      <c r="ED100" s="151"/>
      <c r="EE100" s="151"/>
      <c r="EF100" s="151"/>
      <c r="EG100" s="151"/>
      <c r="EH100" s="151"/>
      <c r="EI100" s="152"/>
      <c r="EJ100" s="150"/>
      <c r="EK100" s="151"/>
      <c r="EL100" s="151"/>
      <c r="EM100" s="151"/>
      <c r="EN100" s="151"/>
      <c r="EO100" s="151"/>
      <c r="EP100" s="151"/>
      <c r="EQ100" s="151"/>
      <c r="ER100" s="151"/>
      <c r="ES100" s="151"/>
      <c r="ET100" s="151"/>
      <c r="EU100" s="151"/>
      <c r="EV100" s="151"/>
      <c r="EW100" s="151"/>
      <c r="EX100" s="151"/>
      <c r="EY100" s="152"/>
      <c r="EZ100" s="150"/>
      <c r="FA100" s="151"/>
      <c r="FB100" s="151"/>
      <c r="FC100" s="151"/>
      <c r="FD100" s="151"/>
      <c r="FE100" s="151"/>
      <c r="FF100" s="151"/>
      <c r="FG100" s="151"/>
      <c r="FH100" s="151"/>
      <c r="FI100" s="151"/>
      <c r="FJ100" s="151"/>
      <c r="FK100" s="151"/>
      <c r="FL100" s="151"/>
      <c r="FM100" s="151"/>
      <c r="FN100" s="151"/>
      <c r="FO100" s="152"/>
    </row>
    <row r="101" spans="1:171" s="3" customFormat="1" ht="30" customHeight="1">
      <c r="A101" s="25"/>
      <c r="B101" s="140" t="s">
        <v>132</v>
      </c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1"/>
      <c r="V101" s="134" t="s">
        <v>133</v>
      </c>
      <c r="W101" s="135"/>
      <c r="X101" s="135"/>
      <c r="Y101" s="135"/>
      <c r="Z101" s="135"/>
      <c r="AA101" s="135"/>
      <c r="AB101" s="135"/>
      <c r="AC101" s="135"/>
      <c r="AD101" s="146"/>
      <c r="AE101" s="134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46"/>
      <c r="AR101" s="53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150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2"/>
      <c r="BX101" s="150"/>
      <c r="BY101" s="151"/>
      <c r="BZ101" s="151"/>
      <c r="CA101" s="151"/>
      <c r="CB101" s="151"/>
      <c r="CC101" s="151"/>
      <c r="CD101" s="151"/>
      <c r="CE101" s="151"/>
      <c r="CF101" s="151"/>
      <c r="CG101" s="151"/>
      <c r="CH101" s="151"/>
      <c r="CI101" s="151"/>
      <c r="CJ101" s="151"/>
      <c r="CK101" s="151"/>
      <c r="CL101" s="151"/>
      <c r="CM101" s="152"/>
      <c r="CN101" s="150"/>
      <c r="CO101" s="151"/>
      <c r="CP101" s="151"/>
      <c r="CQ101" s="151"/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1"/>
      <c r="DB101" s="151"/>
      <c r="DC101" s="152"/>
      <c r="DD101" s="150"/>
      <c r="DE101" s="151"/>
      <c r="DF101" s="151"/>
      <c r="DG101" s="151"/>
      <c r="DH101" s="151"/>
      <c r="DI101" s="151"/>
      <c r="DJ101" s="151"/>
      <c r="DK101" s="151"/>
      <c r="DL101" s="151"/>
      <c r="DM101" s="151"/>
      <c r="DN101" s="151"/>
      <c r="DO101" s="151"/>
      <c r="DP101" s="151"/>
      <c r="DQ101" s="151"/>
      <c r="DR101" s="151"/>
      <c r="DS101" s="152"/>
      <c r="DT101" s="150"/>
      <c r="DU101" s="151"/>
      <c r="DV101" s="151"/>
      <c r="DW101" s="151"/>
      <c r="DX101" s="151"/>
      <c r="DY101" s="151"/>
      <c r="DZ101" s="151"/>
      <c r="EA101" s="151"/>
      <c r="EB101" s="151"/>
      <c r="EC101" s="151"/>
      <c r="ED101" s="151"/>
      <c r="EE101" s="151"/>
      <c r="EF101" s="151"/>
      <c r="EG101" s="151"/>
      <c r="EH101" s="151"/>
      <c r="EI101" s="152"/>
      <c r="EJ101" s="150"/>
      <c r="EK101" s="151"/>
      <c r="EL101" s="151"/>
      <c r="EM101" s="151"/>
      <c r="EN101" s="151"/>
      <c r="EO101" s="151"/>
      <c r="EP101" s="151"/>
      <c r="EQ101" s="151"/>
      <c r="ER101" s="151"/>
      <c r="ES101" s="151"/>
      <c r="ET101" s="151"/>
      <c r="EU101" s="151"/>
      <c r="EV101" s="151"/>
      <c r="EW101" s="151"/>
      <c r="EX101" s="151"/>
      <c r="EY101" s="152"/>
      <c r="EZ101" s="150"/>
      <c r="FA101" s="151"/>
      <c r="FB101" s="151"/>
      <c r="FC101" s="151"/>
      <c r="FD101" s="151"/>
      <c r="FE101" s="151"/>
      <c r="FF101" s="151"/>
      <c r="FG101" s="151"/>
      <c r="FH101" s="151"/>
      <c r="FI101" s="151"/>
      <c r="FJ101" s="151"/>
      <c r="FK101" s="151"/>
      <c r="FL101" s="151"/>
      <c r="FM101" s="151"/>
      <c r="FN101" s="151"/>
      <c r="FO101" s="152"/>
    </row>
    <row r="102" spans="1:171" s="3" customFormat="1" ht="30" customHeight="1">
      <c r="A102" s="25"/>
      <c r="B102" s="140" t="s">
        <v>134</v>
      </c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1"/>
      <c r="V102" s="134" t="s">
        <v>135</v>
      </c>
      <c r="W102" s="135"/>
      <c r="X102" s="135"/>
      <c r="Y102" s="135"/>
      <c r="Z102" s="135"/>
      <c r="AA102" s="135"/>
      <c r="AB102" s="135"/>
      <c r="AC102" s="135"/>
      <c r="AD102" s="146"/>
      <c r="AE102" s="134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46"/>
      <c r="AR102" s="53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150"/>
      <c r="BI102" s="151"/>
      <c r="BJ102" s="151"/>
      <c r="BK102" s="151"/>
      <c r="BL102" s="151"/>
      <c r="BM102" s="151"/>
      <c r="BN102" s="151"/>
      <c r="BO102" s="151"/>
      <c r="BP102" s="151"/>
      <c r="BQ102" s="151"/>
      <c r="BR102" s="151"/>
      <c r="BS102" s="151"/>
      <c r="BT102" s="151"/>
      <c r="BU102" s="151"/>
      <c r="BV102" s="151"/>
      <c r="BW102" s="152"/>
      <c r="BX102" s="150"/>
      <c r="BY102" s="151"/>
      <c r="BZ102" s="151"/>
      <c r="CA102" s="151"/>
      <c r="CB102" s="151"/>
      <c r="CC102" s="151"/>
      <c r="CD102" s="151"/>
      <c r="CE102" s="151"/>
      <c r="CF102" s="151"/>
      <c r="CG102" s="151"/>
      <c r="CH102" s="151"/>
      <c r="CI102" s="151"/>
      <c r="CJ102" s="151"/>
      <c r="CK102" s="151"/>
      <c r="CL102" s="151"/>
      <c r="CM102" s="152"/>
      <c r="CN102" s="150"/>
      <c r="CO102" s="151"/>
      <c r="CP102" s="151"/>
      <c r="CQ102" s="151"/>
      <c r="CR102" s="151"/>
      <c r="CS102" s="151"/>
      <c r="CT102" s="151"/>
      <c r="CU102" s="151"/>
      <c r="CV102" s="151"/>
      <c r="CW102" s="151"/>
      <c r="CX102" s="151"/>
      <c r="CY102" s="151"/>
      <c r="CZ102" s="151"/>
      <c r="DA102" s="151"/>
      <c r="DB102" s="151"/>
      <c r="DC102" s="152"/>
      <c r="DD102" s="150"/>
      <c r="DE102" s="151"/>
      <c r="DF102" s="151"/>
      <c r="DG102" s="151"/>
      <c r="DH102" s="151"/>
      <c r="DI102" s="151"/>
      <c r="DJ102" s="151"/>
      <c r="DK102" s="151"/>
      <c r="DL102" s="151"/>
      <c r="DM102" s="151"/>
      <c r="DN102" s="151"/>
      <c r="DO102" s="151"/>
      <c r="DP102" s="151"/>
      <c r="DQ102" s="151"/>
      <c r="DR102" s="151"/>
      <c r="DS102" s="152"/>
      <c r="DT102" s="150"/>
      <c r="DU102" s="151"/>
      <c r="DV102" s="151"/>
      <c r="DW102" s="151"/>
      <c r="DX102" s="151"/>
      <c r="DY102" s="151"/>
      <c r="DZ102" s="151"/>
      <c r="EA102" s="151"/>
      <c r="EB102" s="151"/>
      <c r="EC102" s="151"/>
      <c r="ED102" s="151"/>
      <c r="EE102" s="151"/>
      <c r="EF102" s="151"/>
      <c r="EG102" s="151"/>
      <c r="EH102" s="151"/>
      <c r="EI102" s="152"/>
      <c r="EJ102" s="150"/>
      <c r="EK102" s="151"/>
      <c r="EL102" s="151"/>
      <c r="EM102" s="151"/>
      <c r="EN102" s="151"/>
      <c r="EO102" s="151"/>
      <c r="EP102" s="151"/>
      <c r="EQ102" s="151"/>
      <c r="ER102" s="151"/>
      <c r="ES102" s="151"/>
      <c r="ET102" s="151"/>
      <c r="EU102" s="151"/>
      <c r="EV102" s="151"/>
      <c r="EW102" s="151"/>
      <c r="EX102" s="151"/>
      <c r="EY102" s="152"/>
      <c r="EZ102" s="150"/>
      <c r="FA102" s="151"/>
      <c r="FB102" s="151"/>
      <c r="FC102" s="151"/>
      <c r="FD102" s="151"/>
      <c r="FE102" s="151"/>
      <c r="FF102" s="151"/>
      <c r="FG102" s="151"/>
      <c r="FH102" s="151"/>
      <c r="FI102" s="151"/>
      <c r="FJ102" s="151"/>
      <c r="FK102" s="151"/>
      <c r="FL102" s="151"/>
      <c r="FM102" s="151"/>
      <c r="FN102" s="151"/>
      <c r="FO102" s="152"/>
    </row>
    <row r="103" spans="1:171" s="3" customFormat="1" ht="27" customHeight="1">
      <c r="A103" s="25"/>
      <c r="B103" s="140" t="s">
        <v>42</v>
      </c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1"/>
      <c r="V103" s="134" t="s">
        <v>43</v>
      </c>
      <c r="W103" s="135"/>
      <c r="X103" s="135"/>
      <c r="Y103" s="135"/>
      <c r="Z103" s="135"/>
      <c r="AA103" s="135"/>
      <c r="AB103" s="135"/>
      <c r="AC103" s="135"/>
      <c r="AD103" s="146"/>
      <c r="AE103" s="134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46"/>
      <c r="AR103" s="53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150">
        <f>BH104+BH105</f>
        <v>0</v>
      </c>
      <c r="BI103" s="151"/>
      <c r="BJ103" s="151"/>
      <c r="BK103" s="151"/>
      <c r="BL103" s="151"/>
      <c r="BM103" s="151"/>
      <c r="BN103" s="151"/>
      <c r="BO103" s="151"/>
      <c r="BP103" s="151"/>
      <c r="BQ103" s="151"/>
      <c r="BR103" s="151"/>
      <c r="BS103" s="151"/>
      <c r="BT103" s="151"/>
      <c r="BU103" s="151"/>
      <c r="BV103" s="151"/>
      <c r="BW103" s="152"/>
      <c r="BX103" s="150">
        <f>BX104+BX105</f>
        <v>0</v>
      </c>
      <c r="BY103" s="151"/>
      <c r="BZ103" s="151"/>
      <c r="CA103" s="151"/>
      <c r="CB103" s="151"/>
      <c r="CC103" s="151"/>
      <c r="CD103" s="151"/>
      <c r="CE103" s="151"/>
      <c r="CF103" s="151"/>
      <c r="CG103" s="151"/>
      <c r="CH103" s="151"/>
      <c r="CI103" s="151"/>
      <c r="CJ103" s="151"/>
      <c r="CK103" s="151"/>
      <c r="CL103" s="151"/>
      <c r="CM103" s="152"/>
      <c r="CN103" s="150">
        <f>CN104+CN105</f>
        <v>0</v>
      </c>
      <c r="CO103" s="151"/>
      <c r="CP103" s="151"/>
      <c r="CQ103" s="151"/>
      <c r="CR103" s="151"/>
      <c r="CS103" s="151"/>
      <c r="CT103" s="151"/>
      <c r="CU103" s="151"/>
      <c r="CV103" s="151"/>
      <c r="CW103" s="151"/>
      <c r="CX103" s="151"/>
      <c r="CY103" s="151"/>
      <c r="CZ103" s="151"/>
      <c r="DA103" s="151"/>
      <c r="DB103" s="151"/>
      <c r="DC103" s="152"/>
      <c r="DD103" s="150">
        <f>DD104+DD105</f>
        <v>0</v>
      </c>
      <c r="DE103" s="151"/>
      <c r="DF103" s="151"/>
      <c r="DG103" s="151"/>
      <c r="DH103" s="151"/>
      <c r="DI103" s="151"/>
      <c r="DJ103" s="151"/>
      <c r="DK103" s="151"/>
      <c r="DL103" s="151"/>
      <c r="DM103" s="151"/>
      <c r="DN103" s="151"/>
      <c r="DO103" s="151"/>
      <c r="DP103" s="151"/>
      <c r="DQ103" s="151"/>
      <c r="DR103" s="151"/>
      <c r="DS103" s="152"/>
      <c r="DT103" s="150">
        <f>DT104+DT105</f>
        <v>0</v>
      </c>
      <c r="DU103" s="151"/>
      <c r="DV103" s="151"/>
      <c r="DW103" s="151"/>
      <c r="DX103" s="151"/>
      <c r="DY103" s="151"/>
      <c r="DZ103" s="151"/>
      <c r="EA103" s="151"/>
      <c r="EB103" s="151"/>
      <c r="EC103" s="151"/>
      <c r="ED103" s="151"/>
      <c r="EE103" s="151"/>
      <c r="EF103" s="151"/>
      <c r="EG103" s="151"/>
      <c r="EH103" s="151"/>
      <c r="EI103" s="152"/>
      <c r="EJ103" s="150">
        <f>EJ104+EJ105</f>
        <v>0</v>
      </c>
      <c r="EK103" s="151"/>
      <c r="EL103" s="151"/>
      <c r="EM103" s="151"/>
      <c r="EN103" s="151"/>
      <c r="EO103" s="151"/>
      <c r="EP103" s="151"/>
      <c r="EQ103" s="151"/>
      <c r="ER103" s="151"/>
      <c r="ES103" s="151"/>
      <c r="ET103" s="151"/>
      <c r="EU103" s="151"/>
      <c r="EV103" s="151"/>
      <c r="EW103" s="151"/>
      <c r="EX103" s="151"/>
      <c r="EY103" s="152"/>
      <c r="EZ103" s="150">
        <f>EZ104+EZ105</f>
        <v>0</v>
      </c>
      <c r="FA103" s="151"/>
      <c r="FB103" s="151"/>
      <c r="FC103" s="151"/>
      <c r="FD103" s="151"/>
      <c r="FE103" s="151"/>
      <c r="FF103" s="151"/>
      <c r="FG103" s="151"/>
      <c r="FH103" s="151"/>
      <c r="FI103" s="151"/>
      <c r="FJ103" s="151"/>
      <c r="FK103" s="151"/>
      <c r="FL103" s="151"/>
      <c r="FM103" s="151"/>
      <c r="FN103" s="151"/>
      <c r="FO103" s="152"/>
    </row>
    <row r="104" spans="1:171" s="3" customFormat="1" ht="28.5" customHeight="1">
      <c r="A104" s="25"/>
      <c r="B104" s="140" t="s">
        <v>45</v>
      </c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1"/>
      <c r="V104" s="134" t="s">
        <v>44</v>
      </c>
      <c r="W104" s="135"/>
      <c r="X104" s="135"/>
      <c r="Y104" s="135"/>
      <c r="Z104" s="135"/>
      <c r="AA104" s="135"/>
      <c r="AB104" s="135"/>
      <c r="AC104" s="135"/>
      <c r="AD104" s="146"/>
      <c r="AE104" s="134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46"/>
      <c r="AR104" s="53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150"/>
      <c r="BI104" s="151"/>
      <c r="BJ104" s="151"/>
      <c r="BK104" s="151"/>
      <c r="BL104" s="151"/>
      <c r="BM104" s="151"/>
      <c r="BN104" s="151"/>
      <c r="BO104" s="151"/>
      <c r="BP104" s="151"/>
      <c r="BQ104" s="151"/>
      <c r="BR104" s="151"/>
      <c r="BS104" s="151"/>
      <c r="BT104" s="151"/>
      <c r="BU104" s="151"/>
      <c r="BV104" s="151"/>
      <c r="BW104" s="152"/>
      <c r="BX104" s="150"/>
      <c r="BY104" s="151"/>
      <c r="BZ104" s="151"/>
      <c r="CA104" s="151"/>
      <c r="CB104" s="151"/>
      <c r="CC104" s="151"/>
      <c r="CD104" s="151"/>
      <c r="CE104" s="151"/>
      <c r="CF104" s="151"/>
      <c r="CG104" s="151"/>
      <c r="CH104" s="151"/>
      <c r="CI104" s="151"/>
      <c r="CJ104" s="151"/>
      <c r="CK104" s="151"/>
      <c r="CL104" s="151"/>
      <c r="CM104" s="152"/>
      <c r="CN104" s="150"/>
      <c r="CO104" s="151"/>
      <c r="CP104" s="151"/>
      <c r="CQ104" s="151"/>
      <c r="CR104" s="151"/>
      <c r="CS104" s="151"/>
      <c r="CT104" s="151"/>
      <c r="CU104" s="151"/>
      <c r="CV104" s="151"/>
      <c r="CW104" s="151"/>
      <c r="CX104" s="151"/>
      <c r="CY104" s="151"/>
      <c r="CZ104" s="151"/>
      <c r="DA104" s="151"/>
      <c r="DB104" s="151"/>
      <c r="DC104" s="152"/>
      <c r="DD104" s="150"/>
      <c r="DE104" s="151"/>
      <c r="DF104" s="151"/>
      <c r="DG104" s="151"/>
      <c r="DH104" s="151"/>
      <c r="DI104" s="151"/>
      <c r="DJ104" s="151"/>
      <c r="DK104" s="151"/>
      <c r="DL104" s="151"/>
      <c r="DM104" s="151"/>
      <c r="DN104" s="151"/>
      <c r="DO104" s="151"/>
      <c r="DP104" s="151"/>
      <c r="DQ104" s="151"/>
      <c r="DR104" s="151"/>
      <c r="DS104" s="152"/>
      <c r="DT104" s="150"/>
      <c r="DU104" s="151"/>
      <c r="DV104" s="151"/>
      <c r="DW104" s="151"/>
      <c r="DX104" s="151"/>
      <c r="DY104" s="151"/>
      <c r="DZ104" s="151"/>
      <c r="EA104" s="151"/>
      <c r="EB104" s="151"/>
      <c r="EC104" s="151"/>
      <c r="ED104" s="151"/>
      <c r="EE104" s="151"/>
      <c r="EF104" s="151"/>
      <c r="EG104" s="151"/>
      <c r="EH104" s="151"/>
      <c r="EI104" s="152"/>
      <c r="EJ104" s="150"/>
      <c r="EK104" s="151"/>
      <c r="EL104" s="151"/>
      <c r="EM104" s="151"/>
      <c r="EN104" s="151"/>
      <c r="EO104" s="151"/>
      <c r="EP104" s="151"/>
      <c r="EQ104" s="151"/>
      <c r="ER104" s="151"/>
      <c r="ES104" s="151"/>
      <c r="ET104" s="151"/>
      <c r="EU104" s="151"/>
      <c r="EV104" s="151"/>
      <c r="EW104" s="151"/>
      <c r="EX104" s="151"/>
      <c r="EY104" s="152"/>
      <c r="EZ104" s="150"/>
      <c r="FA104" s="151"/>
      <c r="FB104" s="151"/>
      <c r="FC104" s="151"/>
      <c r="FD104" s="151"/>
      <c r="FE104" s="151"/>
      <c r="FF104" s="151"/>
      <c r="FG104" s="151"/>
      <c r="FH104" s="151"/>
      <c r="FI104" s="151"/>
      <c r="FJ104" s="151"/>
      <c r="FK104" s="151"/>
      <c r="FL104" s="151"/>
      <c r="FM104" s="151"/>
      <c r="FN104" s="151"/>
      <c r="FO104" s="152"/>
    </row>
    <row r="105" spans="1:171" s="3" customFormat="1" ht="15.75" customHeight="1">
      <c r="A105" s="25"/>
      <c r="B105" s="106" t="s">
        <v>136</v>
      </c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7"/>
      <c r="V105" s="137" t="s">
        <v>46</v>
      </c>
      <c r="W105" s="138"/>
      <c r="X105" s="138"/>
      <c r="Y105" s="138"/>
      <c r="Z105" s="138"/>
      <c r="AA105" s="138"/>
      <c r="AB105" s="138"/>
      <c r="AC105" s="138"/>
      <c r="AD105" s="139"/>
      <c r="AE105" s="137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9"/>
      <c r="AR105" s="41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127">
        <f>BH107+BH108</f>
        <v>0</v>
      </c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9"/>
      <c r="BX105" s="127">
        <f>BX107+BX108</f>
        <v>0</v>
      </c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9"/>
      <c r="CN105" s="150">
        <f>CN107+CN108</f>
        <v>0</v>
      </c>
      <c r="CO105" s="151"/>
      <c r="CP105" s="151"/>
      <c r="CQ105" s="151"/>
      <c r="CR105" s="151"/>
      <c r="CS105" s="151"/>
      <c r="CT105" s="151"/>
      <c r="CU105" s="151"/>
      <c r="CV105" s="151"/>
      <c r="CW105" s="151"/>
      <c r="CX105" s="151"/>
      <c r="CY105" s="151"/>
      <c r="CZ105" s="151"/>
      <c r="DA105" s="151"/>
      <c r="DB105" s="151"/>
      <c r="DC105" s="152"/>
      <c r="DD105" s="150">
        <f>DD107+DD108</f>
        <v>0</v>
      </c>
      <c r="DE105" s="151"/>
      <c r="DF105" s="151"/>
      <c r="DG105" s="151"/>
      <c r="DH105" s="151"/>
      <c r="DI105" s="151"/>
      <c r="DJ105" s="151"/>
      <c r="DK105" s="151"/>
      <c r="DL105" s="151"/>
      <c r="DM105" s="151"/>
      <c r="DN105" s="151"/>
      <c r="DO105" s="151"/>
      <c r="DP105" s="151"/>
      <c r="DQ105" s="151"/>
      <c r="DR105" s="151"/>
      <c r="DS105" s="152"/>
      <c r="DT105" s="150">
        <f>DT107+DT108</f>
        <v>0</v>
      </c>
      <c r="DU105" s="151"/>
      <c r="DV105" s="151"/>
      <c r="DW105" s="151"/>
      <c r="DX105" s="151"/>
      <c r="DY105" s="151"/>
      <c r="DZ105" s="151"/>
      <c r="EA105" s="151"/>
      <c r="EB105" s="151"/>
      <c r="EC105" s="151"/>
      <c r="ED105" s="151"/>
      <c r="EE105" s="151"/>
      <c r="EF105" s="151"/>
      <c r="EG105" s="151"/>
      <c r="EH105" s="151"/>
      <c r="EI105" s="152"/>
      <c r="EJ105" s="127">
        <f>EJ107+EJ108</f>
        <v>0</v>
      </c>
      <c r="EK105" s="128"/>
      <c r="EL105" s="128"/>
      <c r="EM105" s="128"/>
      <c r="EN105" s="128"/>
      <c r="EO105" s="128"/>
      <c r="EP105" s="128"/>
      <c r="EQ105" s="128"/>
      <c r="ER105" s="128"/>
      <c r="ES105" s="128"/>
      <c r="ET105" s="128"/>
      <c r="EU105" s="128"/>
      <c r="EV105" s="128"/>
      <c r="EW105" s="128"/>
      <c r="EX105" s="128"/>
      <c r="EY105" s="129"/>
      <c r="EZ105" s="127">
        <f>EZ107+EZ108</f>
        <v>0</v>
      </c>
      <c r="FA105" s="128"/>
      <c r="FB105" s="128"/>
      <c r="FC105" s="128"/>
      <c r="FD105" s="128"/>
      <c r="FE105" s="128"/>
      <c r="FF105" s="128"/>
      <c r="FG105" s="128"/>
      <c r="FH105" s="128"/>
      <c r="FI105" s="128"/>
      <c r="FJ105" s="128"/>
      <c r="FK105" s="128"/>
      <c r="FL105" s="128"/>
      <c r="FM105" s="128"/>
      <c r="FN105" s="128"/>
      <c r="FO105" s="129"/>
    </row>
    <row r="106" spans="1:171" s="3" customFormat="1" ht="15" customHeight="1">
      <c r="A106" s="25"/>
      <c r="B106" s="106" t="s">
        <v>1</v>
      </c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7"/>
      <c r="V106" s="137" t="s">
        <v>12</v>
      </c>
      <c r="W106" s="138"/>
      <c r="X106" s="138"/>
      <c r="Y106" s="138"/>
      <c r="Z106" s="138"/>
      <c r="AA106" s="138"/>
      <c r="AB106" s="138"/>
      <c r="AC106" s="138"/>
      <c r="AD106" s="139"/>
      <c r="AE106" s="137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9"/>
      <c r="AR106" s="41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127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9"/>
      <c r="BX106" s="127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9"/>
      <c r="CN106" s="150"/>
      <c r="CO106" s="151"/>
      <c r="CP106" s="151"/>
      <c r="CQ106" s="151"/>
      <c r="CR106" s="151"/>
      <c r="CS106" s="151"/>
      <c r="CT106" s="151"/>
      <c r="CU106" s="151"/>
      <c r="CV106" s="151"/>
      <c r="CW106" s="151"/>
      <c r="CX106" s="151"/>
      <c r="CY106" s="151"/>
      <c r="CZ106" s="151"/>
      <c r="DA106" s="151"/>
      <c r="DB106" s="151"/>
      <c r="DC106" s="152"/>
      <c r="DD106" s="150"/>
      <c r="DE106" s="151"/>
      <c r="DF106" s="151"/>
      <c r="DG106" s="151"/>
      <c r="DH106" s="151"/>
      <c r="DI106" s="151"/>
      <c r="DJ106" s="151"/>
      <c r="DK106" s="151"/>
      <c r="DL106" s="151"/>
      <c r="DM106" s="151"/>
      <c r="DN106" s="151"/>
      <c r="DO106" s="151"/>
      <c r="DP106" s="151"/>
      <c r="DQ106" s="151"/>
      <c r="DR106" s="151"/>
      <c r="DS106" s="152"/>
      <c r="DT106" s="150"/>
      <c r="DU106" s="151"/>
      <c r="DV106" s="151"/>
      <c r="DW106" s="151"/>
      <c r="DX106" s="151"/>
      <c r="DY106" s="151"/>
      <c r="DZ106" s="151"/>
      <c r="EA106" s="151"/>
      <c r="EB106" s="151"/>
      <c r="EC106" s="151"/>
      <c r="ED106" s="151"/>
      <c r="EE106" s="151"/>
      <c r="EF106" s="151"/>
      <c r="EG106" s="151"/>
      <c r="EH106" s="151"/>
      <c r="EI106" s="152"/>
      <c r="EJ106" s="127"/>
      <c r="EK106" s="128"/>
      <c r="EL106" s="128"/>
      <c r="EM106" s="128"/>
      <c r="EN106" s="128"/>
      <c r="EO106" s="128"/>
      <c r="EP106" s="128"/>
      <c r="EQ106" s="128"/>
      <c r="ER106" s="128"/>
      <c r="ES106" s="128"/>
      <c r="ET106" s="128"/>
      <c r="EU106" s="128"/>
      <c r="EV106" s="128"/>
      <c r="EW106" s="128"/>
      <c r="EX106" s="128"/>
      <c r="EY106" s="129"/>
      <c r="EZ106" s="127"/>
      <c r="FA106" s="128"/>
      <c r="FB106" s="128"/>
      <c r="FC106" s="128"/>
      <c r="FD106" s="128"/>
      <c r="FE106" s="128"/>
      <c r="FF106" s="128"/>
      <c r="FG106" s="128"/>
      <c r="FH106" s="128"/>
      <c r="FI106" s="128"/>
      <c r="FJ106" s="128"/>
      <c r="FK106" s="128"/>
      <c r="FL106" s="128"/>
      <c r="FM106" s="128"/>
      <c r="FN106" s="128"/>
      <c r="FO106" s="129"/>
    </row>
    <row r="107" spans="1:171" s="3" customFormat="1" ht="16.5" customHeight="1">
      <c r="A107" s="25"/>
      <c r="B107" s="106" t="s">
        <v>89</v>
      </c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7"/>
      <c r="V107" s="137" t="s">
        <v>137</v>
      </c>
      <c r="W107" s="138"/>
      <c r="X107" s="138"/>
      <c r="Y107" s="138"/>
      <c r="Z107" s="138"/>
      <c r="AA107" s="138"/>
      <c r="AB107" s="138"/>
      <c r="AC107" s="138"/>
      <c r="AD107" s="139"/>
      <c r="AE107" s="137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9"/>
      <c r="AR107" s="41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127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9"/>
      <c r="BX107" s="127"/>
      <c r="BY107" s="128"/>
      <c r="BZ107" s="128"/>
      <c r="CA107" s="128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9"/>
      <c r="CN107" s="150"/>
      <c r="CO107" s="151"/>
      <c r="CP107" s="151"/>
      <c r="CQ107" s="151"/>
      <c r="CR107" s="151"/>
      <c r="CS107" s="151"/>
      <c r="CT107" s="151"/>
      <c r="CU107" s="151"/>
      <c r="CV107" s="151"/>
      <c r="CW107" s="151"/>
      <c r="CX107" s="151"/>
      <c r="CY107" s="151"/>
      <c r="CZ107" s="151"/>
      <c r="DA107" s="151"/>
      <c r="DB107" s="151"/>
      <c r="DC107" s="152"/>
      <c r="DD107" s="150"/>
      <c r="DE107" s="151"/>
      <c r="DF107" s="151"/>
      <c r="DG107" s="151"/>
      <c r="DH107" s="151"/>
      <c r="DI107" s="151"/>
      <c r="DJ107" s="151"/>
      <c r="DK107" s="151"/>
      <c r="DL107" s="151"/>
      <c r="DM107" s="151"/>
      <c r="DN107" s="151"/>
      <c r="DO107" s="151"/>
      <c r="DP107" s="151"/>
      <c r="DQ107" s="151"/>
      <c r="DR107" s="151"/>
      <c r="DS107" s="152"/>
      <c r="DT107" s="150"/>
      <c r="DU107" s="151"/>
      <c r="DV107" s="151"/>
      <c r="DW107" s="151"/>
      <c r="DX107" s="151"/>
      <c r="DY107" s="151"/>
      <c r="DZ107" s="151"/>
      <c r="EA107" s="151"/>
      <c r="EB107" s="151"/>
      <c r="EC107" s="151"/>
      <c r="ED107" s="151"/>
      <c r="EE107" s="151"/>
      <c r="EF107" s="151"/>
      <c r="EG107" s="151"/>
      <c r="EH107" s="151"/>
      <c r="EI107" s="152"/>
      <c r="EJ107" s="127"/>
      <c r="EK107" s="128"/>
      <c r="EL107" s="128"/>
      <c r="EM107" s="128"/>
      <c r="EN107" s="128"/>
      <c r="EO107" s="128"/>
      <c r="EP107" s="128"/>
      <c r="EQ107" s="128"/>
      <c r="ER107" s="128"/>
      <c r="ES107" s="128"/>
      <c r="ET107" s="128"/>
      <c r="EU107" s="128"/>
      <c r="EV107" s="128"/>
      <c r="EW107" s="128"/>
      <c r="EX107" s="128"/>
      <c r="EY107" s="129"/>
      <c r="EZ107" s="127"/>
      <c r="FA107" s="128"/>
      <c r="FB107" s="128"/>
      <c r="FC107" s="128"/>
      <c r="FD107" s="128"/>
      <c r="FE107" s="128"/>
      <c r="FF107" s="128"/>
      <c r="FG107" s="128"/>
      <c r="FH107" s="128"/>
      <c r="FI107" s="128"/>
      <c r="FJ107" s="128"/>
      <c r="FK107" s="128"/>
      <c r="FL107" s="128"/>
      <c r="FM107" s="128"/>
      <c r="FN107" s="128"/>
      <c r="FO107" s="129"/>
    </row>
    <row r="108" spans="1:171" s="3" customFormat="1" ht="16.5" customHeight="1">
      <c r="A108" s="25"/>
      <c r="B108" s="106" t="s">
        <v>91</v>
      </c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7"/>
      <c r="V108" s="137" t="s">
        <v>138</v>
      </c>
      <c r="W108" s="138"/>
      <c r="X108" s="138"/>
      <c r="Y108" s="138"/>
      <c r="Z108" s="138"/>
      <c r="AA108" s="138"/>
      <c r="AB108" s="138"/>
      <c r="AC108" s="138"/>
      <c r="AD108" s="139"/>
      <c r="AE108" s="137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9"/>
      <c r="AR108" s="41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127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9"/>
      <c r="BX108" s="127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9"/>
      <c r="CN108" s="150"/>
      <c r="CO108" s="151"/>
      <c r="CP108" s="151"/>
      <c r="CQ108" s="151"/>
      <c r="CR108" s="151"/>
      <c r="CS108" s="151"/>
      <c r="CT108" s="151"/>
      <c r="CU108" s="151"/>
      <c r="CV108" s="151"/>
      <c r="CW108" s="151"/>
      <c r="CX108" s="151"/>
      <c r="CY108" s="151"/>
      <c r="CZ108" s="151"/>
      <c r="DA108" s="151"/>
      <c r="DB108" s="151"/>
      <c r="DC108" s="152"/>
      <c r="DD108" s="150"/>
      <c r="DE108" s="151"/>
      <c r="DF108" s="151"/>
      <c r="DG108" s="151"/>
      <c r="DH108" s="151"/>
      <c r="DI108" s="151"/>
      <c r="DJ108" s="151"/>
      <c r="DK108" s="151"/>
      <c r="DL108" s="151"/>
      <c r="DM108" s="151"/>
      <c r="DN108" s="151"/>
      <c r="DO108" s="151"/>
      <c r="DP108" s="151"/>
      <c r="DQ108" s="151"/>
      <c r="DR108" s="151"/>
      <c r="DS108" s="152"/>
      <c r="DT108" s="150"/>
      <c r="DU108" s="151"/>
      <c r="DV108" s="151"/>
      <c r="DW108" s="151"/>
      <c r="DX108" s="151"/>
      <c r="DY108" s="151"/>
      <c r="DZ108" s="151"/>
      <c r="EA108" s="151"/>
      <c r="EB108" s="151"/>
      <c r="EC108" s="151"/>
      <c r="ED108" s="151"/>
      <c r="EE108" s="151"/>
      <c r="EF108" s="151"/>
      <c r="EG108" s="151"/>
      <c r="EH108" s="151"/>
      <c r="EI108" s="152"/>
      <c r="EJ108" s="127"/>
      <c r="EK108" s="128"/>
      <c r="EL108" s="128"/>
      <c r="EM108" s="128"/>
      <c r="EN108" s="128"/>
      <c r="EO108" s="128"/>
      <c r="EP108" s="128"/>
      <c r="EQ108" s="128"/>
      <c r="ER108" s="128"/>
      <c r="ES108" s="128"/>
      <c r="ET108" s="128"/>
      <c r="EU108" s="128"/>
      <c r="EV108" s="128"/>
      <c r="EW108" s="128"/>
      <c r="EX108" s="128"/>
      <c r="EY108" s="129"/>
      <c r="EZ108" s="127"/>
      <c r="FA108" s="128"/>
      <c r="FB108" s="128"/>
      <c r="FC108" s="128"/>
      <c r="FD108" s="128"/>
      <c r="FE108" s="128"/>
      <c r="FF108" s="128"/>
      <c r="FG108" s="128"/>
      <c r="FH108" s="128"/>
      <c r="FI108" s="128"/>
      <c r="FJ108" s="128"/>
      <c r="FK108" s="128"/>
      <c r="FL108" s="128"/>
      <c r="FM108" s="128"/>
      <c r="FN108" s="128"/>
      <c r="FO108" s="129"/>
    </row>
    <row r="109" spans="1:171" s="3" customFormat="1" ht="30" customHeight="1">
      <c r="A109" s="25"/>
      <c r="B109" s="106" t="s">
        <v>139</v>
      </c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7"/>
      <c r="V109" s="137" t="s">
        <v>47</v>
      </c>
      <c r="W109" s="138"/>
      <c r="X109" s="138"/>
      <c r="Y109" s="138"/>
      <c r="Z109" s="138"/>
      <c r="AA109" s="138"/>
      <c r="AB109" s="138"/>
      <c r="AC109" s="138"/>
      <c r="AD109" s="139"/>
      <c r="AE109" s="137" t="s">
        <v>12</v>
      </c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9"/>
      <c r="AR109" s="41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127">
        <v>0</v>
      </c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9"/>
      <c r="BX109" s="127">
        <v>0</v>
      </c>
      <c r="BY109" s="128"/>
      <c r="BZ109" s="128"/>
      <c r="CA109" s="128"/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9"/>
      <c r="CN109" s="150"/>
      <c r="CO109" s="151"/>
      <c r="CP109" s="151"/>
      <c r="CQ109" s="151"/>
      <c r="CR109" s="151"/>
      <c r="CS109" s="151"/>
      <c r="CT109" s="151"/>
      <c r="CU109" s="151"/>
      <c r="CV109" s="151"/>
      <c r="CW109" s="151"/>
      <c r="CX109" s="151"/>
      <c r="CY109" s="151"/>
      <c r="CZ109" s="151"/>
      <c r="DA109" s="151"/>
      <c r="DB109" s="151"/>
      <c r="DC109" s="152"/>
      <c r="DD109" s="150"/>
      <c r="DE109" s="151"/>
      <c r="DF109" s="151"/>
      <c r="DG109" s="151"/>
      <c r="DH109" s="151"/>
      <c r="DI109" s="151"/>
      <c r="DJ109" s="151"/>
      <c r="DK109" s="151"/>
      <c r="DL109" s="151"/>
      <c r="DM109" s="151"/>
      <c r="DN109" s="151"/>
      <c r="DO109" s="151"/>
      <c r="DP109" s="151"/>
      <c r="DQ109" s="151"/>
      <c r="DR109" s="151"/>
      <c r="DS109" s="152"/>
      <c r="DT109" s="150"/>
      <c r="DU109" s="151"/>
      <c r="DV109" s="151"/>
      <c r="DW109" s="151"/>
      <c r="DX109" s="151"/>
      <c r="DY109" s="151"/>
      <c r="DZ109" s="151"/>
      <c r="EA109" s="151"/>
      <c r="EB109" s="151"/>
      <c r="EC109" s="151"/>
      <c r="ED109" s="151"/>
      <c r="EE109" s="151"/>
      <c r="EF109" s="151"/>
      <c r="EG109" s="151"/>
      <c r="EH109" s="151"/>
      <c r="EI109" s="152"/>
      <c r="EJ109" s="127">
        <v>0</v>
      </c>
      <c r="EK109" s="128"/>
      <c r="EL109" s="128"/>
      <c r="EM109" s="128"/>
      <c r="EN109" s="128"/>
      <c r="EO109" s="128"/>
      <c r="EP109" s="128"/>
      <c r="EQ109" s="128"/>
      <c r="ER109" s="128"/>
      <c r="ES109" s="128"/>
      <c r="ET109" s="128"/>
      <c r="EU109" s="128"/>
      <c r="EV109" s="128"/>
      <c r="EW109" s="128"/>
      <c r="EX109" s="128"/>
      <c r="EY109" s="129"/>
      <c r="EZ109" s="127"/>
      <c r="FA109" s="128"/>
      <c r="FB109" s="128"/>
      <c r="FC109" s="128"/>
      <c r="FD109" s="128"/>
      <c r="FE109" s="128"/>
      <c r="FF109" s="128"/>
      <c r="FG109" s="128"/>
      <c r="FH109" s="128"/>
      <c r="FI109" s="128"/>
      <c r="FJ109" s="128"/>
      <c r="FK109" s="128"/>
      <c r="FL109" s="128"/>
      <c r="FM109" s="128"/>
      <c r="FN109" s="128"/>
      <c r="FO109" s="129"/>
    </row>
    <row r="110" spans="1:171" s="3" customFormat="1" ht="30" customHeight="1">
      <c r="A110" s="25"/>
      <c r="B110" s="106" t="s">
        <v>140</v>
      </c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7"/>
      <c r="V110" s="137" t="s">
        <v>48</v>
      </c>
      <c r="W110" s="138"/>
      <c r="X110" s="138"/>
      <c r="Y110" s="138"/>
      <c r="Z110" s="138"/>
      <c r="AA110" s="138"/>
      <c r="AB110" s="138"/>
      <c r="AC110" s="138"/>
      <c r="AD110" s="139"/>
      <c r="AE110" s="137" t="s">
        <v>12</v>
      </c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9"/>
      <c r="AR110" s="41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127">
        <v>0</v>
      </c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9"/>
      <c r="BX110" s="127">
        <v>0</v>
      </c>
      <c r="BY110" s="128"/>
      <c r="BZ110" s="128"/>
      <c r="CA110" s="128"/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9"/>
      <c r="CN110" s="150"/>
      <c r="CO110" s="151"/>
      <c r="CP110" s="151"/>
      <c r="CQ110" s="151"/>
      <c r="CR110" s="151"/>
      <c r="CS110" s="151"/>
      <c r="CT110" s="151"/>
      <c r="CU110" s="151"/>
      <c r="CV110" s="151"/>
      <c r="CW110" s="151"/>
      <c r="CX110" s="151"/>
      <c r="CY110" s="151"/>
      <c r="CZ110" s="151"/>
      <c r="DA110" s="151"/>
      <c r="DB110" s="151"/>
      <c r="DC110" s="152"/>
      <c r="DD110" s="150"/>
      <c r="DE110" s="151"/>
      <c r="DF110" s="151"/>
      <c r="DG110" s="151"/>
      <c r="DH110" s="151"/>
      <c r="DI110" s="151"/>
      <c r="DJ110" s="151"/>
      <c r="DK110" s="151"/>
      <c r="DL110" s="151"/>
      <c r="DM110" s="151"/>
      <c r="DN110" s="151"/>
      <c r="DO110" s="151"/>
      <c r="DP110" s="151"/>
      <c r="DQ110" s="151"/>
      <c r="DR110" s="151"/>
      <c r="DS110" s="152"/>
      <c r="DT110" s="150"/>
      <c r="DU110" s="151"/>
      <c r="DV110" s="151"/>
      <c r="DW110" s="151"/>
      <c r="DX110" s="151"/>
      <c r="DY110" s="151"/>
      <c r="DZ110" s="151"/>
      <c r="EA110" s="151"/>
      <c r="EB110" s="151"/>
      <c r="EC110" s="151"/>
      <c r="ED110" s="151"/>
      <c r="EE110" s="151"/>
      <c r="EF110" s="151"/>
      <c r="EG110" s="151"/>
      <c r="EH110" s="151"/>
      <c r="EI110" s="152"/>
      <c r="EJ110" s="127">
        <v>0</v>
      </c>
      <c r="EK110" s="128"/>
      <c r="EL110" s="128"/>
      <c r="EM110" s="128"/>
      <c r="EN110" s="128"/>
      <c r="EO110" s="128"/>
      <c r="EP110" s="128"/>
      <c r="EQ110" s="128"/>
      <c r="ER110" s="128"/>
      <c r="ES110" s="128"/>
      <c r="ET110" s="128"/>
      <c r="EU110" s="128"/>
      <c r="EV110" s="128"/>
      <c r="EW110" s="128"/>
      <c r="EX110" s="128"/>
      <c r="EY110" s="129"/>
      <c r="EZ110" s="127"/>
      <c r="FA110" s="128"/>
      <c r="FB110" s="128"/>
      <c r="FC110" s="128"/>
      <c r="FD110" s="128"/>
      <c r="FE110" s="128"/>
      <c r="FF110" s="128"/>
      <c r="FG110" s="128"/>
      <c r="FH110" s="128"/>
      <c r="FI110" s="128"/>
      <c r="FJ110" s="128"/>
      <c r="FK110" s="128"/>
      <c r="FL110" s="128"/>
      <c r="FM110" s="128"/>
      <c r="FN110" s="128"/>
      <c r="FO110" s="129"/>
    </row>
  </sheetData>
  <sheetProtection/>
  <mergeCells count="934">
    <mergeCell ref="A24:U24"/>
    <mergeCell ref="AE24:AM24"/>
    <mergeCell ref="BH24:BW24"/>
    <mergeCell ref="BX24:CM24"/>
    <mergeCell ref="CN24:CY24"/>
    <mergeCell ref="A23:U23"/>
    <mergeCell ref="AE23:AM23"/>
    <mergeCell ref="BH23:BW23"/>
    <mergeCell ref="BX23:CM23"/>
    <mergeCell ref="CN23:CZ23"/>
    <mergeCell ref="AR41:BD41"/>
    <mergeCell ref="AR44:BD44"/>
    <mergeCell ref="AR46:BD46"/>
    <mergeCell ref="AR30:BD30"/>
    <mergeCell ref="CN55:DC55"/>
    <mergeCell ref="BH33:BW33"/>
    <mergeCell ref="BX33:CM33"/>
    <mergeCell ref="BH35:BW35"/>
    <mergeCell ref="CN30:DC30"/>
    <mergeCell ref="BX43:CM43"/>
    <mergeCell ref="AR23:BD23"/>
    <mergeCell ref="BH31:BW31"/>
    <mergeCell ref="AR4:AR7"/>
    <mergeCell ref="AE17:AP17"/>
    <mergeCell ref="AE16:AP16"/>
    <mergeCell ref="AE18:AP18"/>
    <mergeCell ref="AE19:AP19"/>
    <mergeCell ref="AR9:BD9"/>
    <mergeCell ref="AR24:BD24"/>
    <mergeCell ref="AE20:AQ20"/>
    <mergeCell ref="DD16:DS16"/>
    <mergeCell ref="DD15:DS15"/>
    <mergeCell ref="DD14:DS14"/>
    <mergeCell ref="DU19:EI19"/>
    <mergeCell ref="DT14:EI14"/>
    <mergeCell ref="DT17:EI17"/>
    <mergeCell ref="DT16:EI16"/>
    <mergeCell ref="EJ19:EY19"/>
    <mergeCell ref="EZ19:FJ19"/>
    <mergeCell ref="DD18:DR18"/>
    <mergeCell ref="DU18:EI18"/>
    <mergeCell ref="EJ18:EY18"/>
    <mergeCell ref="EZ18:FJ18"/>
    <mergeCell ref="DD19:DR19"/>
    <mergeCell ref="B19:U19"/>
    <mergeCell ref="V19:AD19"/>
    <mergeCell ref="AR19:BD19"/>
    <mergeCell ref="BH19:BW19"/>
    <mergeCell ref="BX19:CM19"/>
    <mergeCell ref="CN19:DC19"/>
    <mergeCell ref="B18:U18"/>
    <mergeCell ref="V18:AD18"/>
    <mergeCell ref="AR18:BD18"/>
    <mergeCell ref="BH18:BW18"/>
    <mergeCell ref="BX18:CM18"/>
    <mergeCell ref="CN18:DC18"/>
    <mergeCell ref="EJ109:EY109"/>
    <mergeCell ref="BX110:CM110"/>
    <mergeCell ref="DD109:DS109"/>
    <mergeCell ref="A55:U55"/>
    <mergeCell ref="V55:AD55"/>
    <mergeCell ref="AE55:AQ55"/>
    <mergeCell ref="BH55:BW55"/>
    <mergeCell ref="BX55:CM55"/>
    <mergeCell ref="CN75:CY75"/>
    <mergeCell ref="CN84:CY84"/>
    <mergeCell ref="DD55:DS55"/>
    <mergeCell ref="BV2:BY2"/>
    <mergeCell ref="BZ2:CY2"/>
    <mergeCell ref="CZ2:DC2"/>
    <mergeCell ref="DD2:DG2"/>
    <mergeCell ref="DH2:DJ2"/>
    <mergeCell ref="DD54:DS54"/>
    <mergeCell ref="DD53:DS53"/>
    <mergeCell ref="DD52:DS52"/>
    <mergeCell ref="DD13:DS13"/>
    <mergeCell ref="DT109:EI109"/>
    <mergeCell ref="DT55:EI55"/>
    <mergeCell ref="EZ109:FO109"/>
    <mergeCell ref="CN110:DC110"/>
    <mergeCell ref="DD110:DS110"/>
    <mergeCell ref="DT110:EI110"/>
    <mergeCell ref="DD108:DS108"/>
    <mergeCell ref="DT108:EI108"/>
    <mergeCell ref="EJ108:EY108"/>
    <mergeCell ref="EZ108:FO108"/>
    <mergeCell ref="B110:U110"/>
    <mergeCell ref="V110:AD110"/>
    <mergeCell ref="AE110:AQ110"/>
    <mergeCell ref="BH110:BW110"/>
    <mergeCell ref="EJ110:EY110"/>
    <mergeCell ref="EZ110:FO110"/>
    <mergeCell ref="B109:U109"/>
    <mergeCell ref="V109:AD109"/>
    <mergeCell ref="AE109:AQ109"/>
    <mergeCell ref="BH109:BW109"/>
    <mergeCell ref="BX109:CM109"/>
    <mergeCell ref="CN109:DC109"/>
    <mergeCell ref="DD107:DS107"/>
    <mergeCell ref="DT107:EI107"/>
    <mergeCell ref="EJ107:EY107"/>
    <mergeCell ref="EZ107:FO107"/>
    <mergeCell ref="B108:U108"/>
    <mergeCell ref="V108:AD108"/>
    <mergeCell ref="AE108:AQ108"/>
    <mergeCell ref="BH108:BW108"/>
    <mergeCell ref="BX108:CM108"/>
    <mergeCell ref="CN108:DC108"/>
    <mergeCell ref="DD106:DS106"/>
    <mergeCell ref="DT106:EI106"/>
    <mergeCell ref="EJ106:EY106"/>
    <mergeCell ref="EZ106:FO106"/>
    <mergeCell ref="B107:U107"/>
    <mergeCell ref="V107:AD107"/>
    <mergeCell ref="AE107:AQ107"/>
    <mergeCell ref="BH107:BW107"/>
    <mergeCell ref="BX107:CM107"/>
    <mergeCell ref="CN107:DC107"/>
    <mergeCell ref="DD105:DS105"/>
    <mergeCell ref="DT105:EI105"/>
    <mergeCell ref="EJ105:EY105"/>
    <mergeCell ref="EZ105:FO105"/>
    <mergeCell ref="B106:U106"/>
    <mergeCell ref="V106:AD106"/>
    <mergeCell ref="AE106:AQ106"/>
    <mergeCell ref="BH106:BW106"/>
    <mergeCell ref="BX106:CM106"/>
    <mergeCell ref="CN106:DC106"/>
    <mergeCell ref="DD104:DS104"/>
    <mergeCell ref="DT104:EI104"/>
    <mergeCell ref="EJ104:EY104"/>
    <mergeCell ref="EZ104:FO104"/>
    <mergeCell ref="B105:U105"/>
    <mergeCell ref="V105:AD105"/>
    <mergeCell ref="AE105:AQ105"/>
    <mergeCell ref="BH105:BW105"/>
    <mergeCell ref="BX105:CM105"/>
    <mergeCell ref="CN105:DC105"/>
    <mergeCell ref="DD103:DS103"/>
    <mergeCell ref="DT103:EI103"/>
    <mergeCell ref="EJ103:EY103"/>
    <mergeCell ref="EZ103:FO103"/>
    <mergeCell ref="B104:U104"/>
    <mergeCell ref="V104:AD104"/>
    <mergeCell ref="AE104:AQ104"/>
    <mergeCell ref="BH104:BW104"/>
    <mergeCell ref="BX104:CM104"/>
    <mergeCell ref="CN104:DC104"/>
    <mergeCell ref="DD102:DS102"/>
    <mergeCell ref="DT102:EI102"/>
    <mergeCell ref="EJ102:EY102"/>
    <mergeCell ref="EZ102:FO102"/>
    <mergeCell ref="B103:U103"/>
    <mergeCell ref="V103:AD103"/>
    <mergeCell ref="AE103:AQ103"/>
    <mergeCell ref="BH103:BW103"/>
    <mergeCell ref="BX103:CM103"/>
    <mergeCell ref="CN103:DC103"/>
    <mergeCell ref="DD101:DS101"/>
    <mergeCell ref="DT101:EI101"/>
    <mergeCell ref="EJ101:EY101"/>
    <mergeCell ref="EZ101:FO101"/>
    <mergeCell ref="B102:U102"/>
    <mergeCell ref="V102:AD102"/>
    <mergeCell ref="AE102:AQ102"/>
    <mergeCell ref="BH102:BW102"/>
    <mergeCell ref="BX102:CM102"/>
    <mergeCell ref="CN102:DC102"/>
    <mergeCell ref="DD100:DS100"/>
    <mergeCell ref="DT100:EI100"/>
    <mergeCell ref="EJ100:EY100"/>
    <mergeCell ref="EZ100:FO100"/>
    <mergeCell ref="B101:U101"/>
    <mergeCell ref="V101:AD101"/>
    <mergeCell ref="AE101:AQ101"/>
    <mergeCell ref="BH101:BW101"/>
    <mergeCell ref="BX101:CM101"/>
    <mergeCell ref="CN101:DC101"/>
    <mergeCell ref="DD99:DS99"/>
    <mergeCell ref="DT99:EI99"/>
    <mergeCell ref="EJ99:EY99"/>
    <mergeCell ref="EZ99:FO99"/>
    <mergeCell ref="B100:U100"/>
    <mergeCell ref="V100:AD100"/>
    <mergeCell ref="AE100:AQ100"/>
    <mergeCell ref="BH100:BW100"/>
    <mergeCell ref="BX100:CM100"/>
    <mergeCell ref="CN100:DC100"/>
    <mergeCell ref="DD98:DS98"/>
    <mergeCell ref="DT98:EI98"/>
    <mergeCell ref="EJ98:EY98"/>
    <mergeCell ref="EZ98:FO98"/>
    <mergeCell ref="B99:U99"/>
    <mergeCell ref="V99:AD99"/>
    <mergeCell ref="AE99:AQ99"/>
    <mergeCell ref="BH99:BW99"/>
    <mergeCell ref="BX99:CM99"/>
    <mergeCell ref="CN99:DC99"/>
    <mergeCell ref="DD97:DS97"/>
    <mergeCell ref="DT97:EI97"/>
    <mergeCell ref="EJ97:EY97"/>
    <mergeCell ref="EZ97:FO97"/>
    <mergeCell ref="B98:U98"/>
    <mergeCell ref="V98:AD98"/>
    <mergeCell ref="AE98:AQ98"/>
    <mergeCell ref="BH98:BW98"/>
    <mergeCell ref="BX98:CM98"/>
    <mergeCell ref="CN98:DC98"/>
    <mergeCell ref="DD96:DS96"/>
    <mergeCell ref="DT96:EI96"/>
    <mergeCell ref="EJ96:EY96"/>
    <mergeCell ref="EZ96:FO96"/>
    <mergeCell ref="B97:U97"/>
    <mergeCell ref="V97:AD97"/>
    <mergeCell ref="AE97:AQ97"/>
    <mergeCell ref="BH97:BW97"/>
    <mergeCell ref="BX97:CM97"/>
    <mergeCell ref="CN97:DC97"/>
    <mergeCell ref="DD95:DS95"/>
    <mergeCell ref="DT95:EI95"/>
    <mergeCell ref="EJ95:EY95"/>
    <mergeCell ref="EZ95:FO95"/>
    <mergeCell ref="B96:U96"/>
    <mergeCell ref="V96:AD96"/>
    <mergeCell ref="AE96:AQ96"/>
    <mergeCell ref="BH96:BW96"/>
    <mergeCell ref="BX96:CM96"/>
    <mergeCell ref="CN96:DC96"/>
    <mergeCell ref="DD80:DS80"/>
    <mergeCell ref="DT80:EI80"/>
    <mergeCell ref="EJ80:EY80"/>
    <mergeCell ref="EZ80:FO80"/>
    <mergeCell ref="B95:U95"/>
    <mergeCell ref="V95:AD95"/>
    <mergeCell ref="AE95:AQ95"/>
    <mergeCell ref="BH95:BW95"/>
    <mergeCell ref="BX95:CM95"/>
    <mergeCell ref="CN95:DC95"/>
    <mergeCell ref="DD76:DS76"/>
    <mergeCell ref="DT76:EI76"/>
    <mergeCell ref="EJ76:EY76"/>
    <mergeCell ref="EZ76:FO76"/>
    <mergeCell ref="B80:U80"/>
    <mergeCell ref="V80:AD80"/>
    <mergeCell ref="AE80:AQ80"/>
    <mergeCell ref="BH80:BW80"/>
    <mergeCell ref="BX80:CM80"/>
    <mergeCell ref="CN80:DC80"/>
    <mergeCell ref="DD72:DS72"/>
    <mergeCell ref="DT72:EI72"/>
    <mergeCell ref="EJ72:EY72"/>
    <mergeCell ref="EZ72:FO72"/>
    <mergeCell ref="B76:U76"/>
    <mergeCell ref="V76:AD76"/>
    <mergeCell ref="AE76:AQ76"/>
    <mergeCell ref="BH76:BW76"/>
    <mergeCell ref="BX76:CM76"/>
    <mergeCell ref="CN76:DC76"/>
    <mergeCell ref="DD71:DS71"/>
    <mergeCell ref="DT71:EI71"/>
    <mergeCell ref="EJ71:EY71"/>
    <mergeCell ref="EZ71:FO71"/>
    <mergeCell ref="B72:U72"/>
    <mergeCell ref="V72:AD72"/>
    <mergeCell ref="AE72:AQ72"/>
    <mergeCell ref="BH72:BW72"/>
    <mergeCell ref="BX72:CM72"/>
    <mergeCell ref="CN72:DC72"/>
    <mergeCell ref="DD70:DS70"/>
    <mergeCell ref="DT70:EI70"/>
    <mergeCell ref="EJ70:EY70"/>
    <mergeCell ref="EZ70:FO70"/>
    <mergeCell ref="B71:U71"/>
    <mergeCell ref="V71:AD71"/>
    <mergeCell ref="AE71:AQ71"/>
    <mergeCell ref="BH71:BW71"/>
    <mergeCell ref="BX71:CM71"/>
    <mergeCell ref="CN71:DC71"/>
    <mergeCell ref="DD69:DS69"/>
    <mergeCell ref="DT69:EI69"/>
    <mergeCell ref="EJ69:EY69"/>
    <mergeCell ref="EZ69:FO69"/>
    <mergeCell ref="B70:U70"/>
    <mergeCell ref="V70:AD70"/>
    <mergeCell ref="AE70:AQ70"/>
    <mergeCell ref="BH70:BW70"/>
    <mergeCell ref="BX70:CM70"/>
    <mergeCell ref="CN70:DC70"/>
    <mergeCell ref="DD68:DS68"/>
    <mergeCell ref="DT68:EI68"/>
    <mergeCell ref="EJ68:EY68"/>
    <mergeCell ref="EZ68:FO68"/>
    <mergeCell ref="B69:U69"/>
    <mergeCell ref="V69:AD69"/>
    <mergeCell ref="AE69:AQ69"/>
    <mergeCell ref="BH69:BW69"/>
    <mergeCell ref="BX69:CM69"/>
    <mergeCell ref="CN69:DC69"/>
    <mergeCell ref="DD67:DS67"/>
    <mergeCell ref="DT67:EI67"/>
    <mergeCell ref="EJ67:EY67"/>
    <mergeCell ref="EZ67:FO67"/>
    <mergeCell ref="B68:U68"/>
    <mergeCell ref="V68:AD68"/>
    <mergeCell ref="AE68:AQ68"/>
    <mergeCell ref="BH68:BW68"/>
    <mergeCell ref="BX68:CM68"/>
    <mergeCell ref="CN68:DC68"/>
    <mergeCell ref="DD66:DS66"/>
    <mergeCell ref="DT66:EI66"/>
    <mergeCell ref="EJ66:EY66"/>
    <mergeCell ref="EZ66:FO66"/>
    <mergeCell ref="B67:U67"/>
    <mergeCell ref="V67:AD67"/>
    <mergeCell ref="AE67:AQ67"/>
    <mergeCell ref="BH67:BW67"/>
    <mergeCell ref="BX67:CM67"/>
    <mergeCell ref="CN67:DC67"/>
    <mergeCell ref="DD65:DS65"/>
    <mergeCell ref="DT65:EI65"/>
    <mergeCell ref="EJ65:EY65"/>
    <mergeCell ref="EZ65:FO65"/>
    <mergeCell ref="B66:U66"/>
    <mergeCell ref="V66:AD66"/>
    <mergeCell ref="AE66:AQ66"/>
    <mergeCell ref="BH66:BW66"/>
    <mergeCell ref="BX66:CM66"/>
    <mergeCell ref="CN66:DC66"/>
    <mergeCell ref="DD64:DS64"/>
    <mergeCell ref="DT64:EI64"/>
    <mergeCell ref="EJ64:EY64"/>
    <mergeCell ref="EZ64:FO64"/>
    <mergeCell ref="B65:U65"/>
    <mergeCell ref="V65:AD65"/>
    <mergeCell ref="AE65:AQ65"/>
    <mergeCell ref="BH65:BW65"/>
    <mergeCell ref="BX65:CM65"/>
    <mergeCell ref="CN65:DC65"/>
    <mergeCell ref="DD63:DS63"/>
    <mergeCell ref="DT63:EI63"/>
    <mergeCell ref="EJ63:EY63"/>
    <mergeCell ref="EZ63:FO63"/>
    <mergeCell ref="B64:U64"/>
    <mergeCell ref="V64:AD64"/>
    <mergeCell ref="AE64:AQ64"/>
    <mergeCell ref="BH64:BW64"/>
    <mergeCell ref="BX64:CM64"/>
    <mergeCell ref="CN64:DC64"/>
    <mergeCell ref="DD62:DS62"/>
    <mergeCell ref="DT62:EI62"/>
    <mergeCell ref="EJ62:EY62"/>
    <mergeCell ref="EZ62:FO62"/>
    <mergeCell ref="B63:U63"/>
    <mergeCell ref="V63:AD63"/>
    <mergeCell ref="AE63:AQ63"/>
    <mergeCell ref="BH63:BW63"/>
    <mergeCell ref="BX63:CM63"/>
    <mergeCell ref="CN63:DC63"/>
    <mergeCell ref="DD61:DS61"/>
    <mergeCell ref="DT61:EI61"/>
    <mergeCell ref="EJ61:EY61"/>
    <mergeCell ref="EZ61:FO61"/>
    <mergeCell ref="B62:U62"/>
    <mergeCell ref="V62:AD62"/>
    <mergeCell ref="AE62:AQ62"/>
    <mergeCell ref="BH62:BW62"/>
    <mergeCell ref="BX62:CM62"/>
    <mergeCell ref="CN62:DC62"/>
    <mergeCell ref="DD60:DS60"/>
    <mergeCell ref="DT60:EI60"/>
    <mergeCell ref="EJ60:EY60"/>
    <mergeCell ref="EZ60:FO60"/>
    <mergeCell ref="B61:U61"/>
    <mergeCell ref="V61:AD61"/>
    <mergeCell ref="AE61:AQ61"/>
    <mergeCell ref="BH61:BW61"/>
    <mergeCell ref="BX61:CM61"/>
    <mergeCell ref="CN61:DC61"/>
    <mergeCell ref="DD59:DS59"/>
    <mergeCell ref="DT59:EI59"/>
    <mergeCell ref="EJ59:EY59"/>
    <mergeCell ref="EZ59:FO59"/>
    <mergeCell ref="B60:U60"/>
    <mergeCell ref="V60:AD60"/>
    <mergeCell ref="AE60:AQ60"/>
    <mergeCell ref="BH60:BW60"/>
    <mergeCell ref="BX60:CM60"/>
    <mergeCell ref="CN60:DC60"/>
    <mergeCell ref="DD58:DS58"/>
    <mergeCell ref="DT58:EI58"/>
    <mergeCell ref="EJ58:EY58"/>
    <mergeCell ref="EZ58:FO58"/>
    <mergeCell ref="B59:U59"/>
    <mergeCell ref="V59:AD59"/>
    <mergeCell ref="AE59:AQ59"/>
    <mergeCell ref="BH59:BW59"/>
    <mergeCell ref="BX59:CM59"/>
    <mergeCell ref="CN59:DC59"/>
    <mergeCell ref="DD57:DS57"/>
    <mergeCell ref="DT57:EI57"/>
    <mergeCell ref="EJ57:EY57"/>
    <mergeCell ref="EZ57:FO57"/>
    <mergeCell ref="B58:U58"/>
    <mergeCell ref="V58:AD58"/>
    <mergeCell ref="AE58:AQ58"/>
    <mergeCell ref="BH58:BW58"/>
    <mergeCell ref="BX58:CM58"/>
    <mergeCell ref="CN58:DC58"/>
    <mergeCell ref="B57:U57"/>
    <mergeCell ref="V57:AD57"/>
    <mergeCell ref="AE57:AQ57"/>
    <mergeCell ref="BH57:BW57"/>
    <mergeCell ref="BX57:CM57"/>
    <mergeCell ref="CN57:DC57"/>
    <mergeCell ref="DT54:EI54"/>
    <mergeCell ref="EJ54:EY54"/>
    <mergeCell ref="EZ54:FO54"/>
    <mergeCell ref="DT56:EI56"/>
    <mergeCell ref="EJ56:EY56"/>
    <mergeCell ref="EZ56:FO56"/>
    <mergeCell ref="EJ55:EY55"/>
    <mergeCell ref="EZ55:FO55"/>
    <mergeCell ref="B54:U54"/>
    <mergeCell ref="V54:AD54"/>
    <mergeCell ref="AE54:AQ54"/>
    <mergeCell ref="BH54:BW54"/>
    <mergeCell ref="BX54:CM54"/>
    <mergeCell ref="CN54:DC54"/>
    <mergeCell ref="EZ52:FO52"/>
    <mergeCell ref="B53:U53"/>
    <mergeCell ref="V53:AD53"/>
    <mergeCell ref="AE53:AQ53"/>
    <mergeCell ref="BH53:BW53"/>
    <mergeCell ref="BX53:CM53"/>
    <mergeCell ref="CN53:DC53"/>
    <mergeCell ref="AR53:BD53"/>
    <mergeCell ref="EZ53:FO53"/>
    <mergeCell ref="EJ51:EY51"/>
    <mergeCell ref="EZ51:FO51"/>
    <mergeCell ref="B52:U52"/>
    <mergeCell ref="V52:AD52"/>
    <mergeCell ref="AE52:AQ52"/>
    <mergeCell ref="BH52:BW52"/>
    <mergeCell ref="BX52:CM52"/>
    <mergeCell ref="CN52:DC52"/>
    <mergeCell ref="DT52:EI52"/>
    <mergeCell ref="EJ52:EY52"/>
    <mergeCell ref="EJ50:EY50"/>
    <mergeCell ref="EZ50:FO50"/>
    <mergeCell ref="B51:U51"/>
    <mergeCell ref="V51:AD51"/>
    <mergeCell ref="AE51:AQ51"/>
    <mergeCell ref="BH51:BW51"/>
    <mergeCell ref="BX51:CM51"/>
    <mergeCell ref="CN51:DC51"/>
    <mergeCell ref="DD51:DS51"/>
    <mergeCell ref="DT51:EI51"/>
    <mergeCell ref="V50:AD50"/>
    <mergeCell ref="AE50:AQ50"/>
    <mergeCell ref="BH50:BW50"/>
    <mergeCell ref="BX50:CM50"/>
    <mergeCell ref="CN50:DC50"/>
    <mergeCell ref="DD50:DS50"/>
    <mergeCell ref="EZ48:FO48"/>
    <mergeCell ref="V49:AD49"/>
    <mergeCell ref="AE49:AQ49"/>
    <mergeCell ref="BH49:BW49"/>
    <mergeCell ref="BX49:CM49"/>
    <mergeCell ref="CN49:DC49"/>
    <mergeCell ref="DD49:DS49"/>
    <mergeCell ref="DT49:EI49"/>
    <mergeCell ref="EJ49:EY49"/>
    <mergeCell ref="EZ49:FO49"/>
    <mergeCell ref="EZ47:FO47"/>
    <mergeCell ref="B48:U48"/>
    <mergeCell ref="V48:AD48"/>
    <mergeCell ref="AE48:AQ48"/>
    <mergeCell ref="BH48:BW48"/>
    <mergeCell ref="BX48:CM48"/>
    <mergeCell ref="CN48:DC48"/>
    <mergeCell ref="DD48:DS48"/>
    <mergeCell ref="DT48:EI48"/>
    <mergeCell ref="EJ48:EY48"/>
    <mergeCell ref="EZ46:FO46"/>
    <mergeCell ref="B47:U47"/>
    <mergeCell ref="V47:AD47"/>
    <mergeCell ref="AE47:AQ47"/>
    <mergeCell ref="BH47:BW47"/>
    <mergeCell ref="BX47:CM47"/>
    <mergeCell ref="CN47:DC47"/>
    <mergeCell ref="DD47:DS47"/>
    <mergeCell ref="DT47:EI47"/>
    <mergeCell ref="EJ47:EY47"/>
    <mergeCell ref="EZ44:FO44"/>
    <mergeCell ref="B46:U46"/>
    <mergeCell ref="V46:AD46"/>
    <mergeCell ref="AE46:AQ46"/>
    <mergeCell ref="BH46:BW46"/>
    <mergeCell ref="BX46:CM46"/>
    <mergeCell ref="CN46:DC46"/>
    <mergeCell ref="DD46:DS46"/>
    <mergeCell ref="DT46:EI46"/>
    <mergeCell ref="EJ46:EY46"/>
    <mergeCell ref="EZ41:FO41"/>
    <mergeCell ref="B44:U44"/>
    <mergeCell ref="V44:AD44"/>
    <mergeCell ref="AE44:AQ44"/>
    <mergeCell ref="BH44:BW44"/>
    <mergeCell ref="BX44:CM44"/>
    <mergeCell ref="CN44:DC44"/>
    <mergeCell ref="DD44:DS44"/>
    <mergeCell ref="DT44:EI44"/>
    <mergeCell ref="EJ44:EY44"/>
    <mergeCell ref="EZ39:FO39"/>
    <mergeCell ref="B41:U41"/>
    <mergeCell ref="V41:AD41"/>
    <mergeCell ref="AE41:AQ41"/>
    <mergeCell ref="BH41:BW41"/>
    <mergeCell ref="BX41:CM41"/>
    <mergeCell ref="CN41:DC41"/>
    <mergeCell ref="DD41:DS41"/>
    <mergeCell ref="DT41:EI41"/>
    <mergeCell ref="EJ41:EY41"/>
    <mergeCell ref="EZ38:FO38"/>
    <mergeCell ref="B39:U39"/>
    <mergeCell ref="V39:AD39"/>
    <mergeCell ref="AE39:AQ39"/>
    <mergeCell ref="BH39:BW39"/>
    <mergeCell ref="BX39:CM39"/>
    <mergeCell ref="CN39:DC39"/>
    <mergeCell ref="DD39:DS39"/>
    <mergeCell ref="DT39:EI39"/>
    <mergeCell ref="EJ39:EY39"/>
    <mergeCell ref="EZ37:FO37"/>
    <mergeCell ref="A35:U35"/>
    <mergeCell ref="A36:U36"/>
    <mergeCell ref="B38:U38"/>
    <mergeCell ref="V38:AD38"/>
    <mergeCell ref="AE38:AQ38"/>
    <mergeCell ref="BH38:BW38"/>
    <mergeCell ref="BX38:CM38"/>
    <mergeCell ref="CN38:DC38"/>
    <mergeCell ref="AR38:BD38"/>
    <mergeCell ref="DD30:DS30"/>
    <mergeCell ref="DT30:EI30"/>
    <mergeCell ref="EJ30:EY30"/>
    <mergeCell ref="EZ30:FO30"/>
    <mergeCell ref="B37:U37"/>
    <mergeCell ref="V37:AD37"/>
    <mergeCell ref="AE37:AQ37"/>
    <mergeCell ref="BH37:BW37"/>
    <mergeCell ref="BX37:CM37"/>
    <mergeCell ref="DT37:EI37"/>
    <mergeCell ref="CN29:DC29"/>
    <mergeCell ref="DD29:DS29"/>
    <mergeCell ref="DT29:EI29"/>
    <mergeCell ref="EJ29:EY29"/>
    <mergeCell ref="EZ29:FO29"/>
    <mergeCell ref="B30:U30"/>
    <mergeCell ref="V30:AD30"/>
    <mergeCell ref="AE30:AQ30"/>
    <mergeCell ref="BH30:BW30"/>
    <mergeCell ref="BX30:CM30"/>
    <mergeCell ref="CN28:DC28"/>
    <mergeCell ref="DD28:DS28"/>
    <mergeCell ref="DT28:EI28"/>
    <mergeCell ref="EJ28:EY28"/>
    <mergeCell ref="EZ28:FO28"/>
    <mergeCell ref="B29:U29"/>
    <mergeCell ref="V29:AD29"/>
    <mergeCell ref="AE29:AQ29"/>
    <mergeCell ref="BH29:BW29"/>
    <mergeCell ref="BX29:CM29"/>
    <mergeCell ref="CN27:DC27"/>
    <mergeCell ref="DD27:DS27"/>
    <mergeCell ref="DT27:EI27"/>
    <mergeCell ref="EJ27:EY27"/>
    <mergeCell ref="EZ27:FO27"/>
    <mergeCell ref="B28:U28"/>
    <mergeCell ref="V28:AD28"/>
    <mergeCell ref="AE28:AQ28"/>
    <mergeCell ref="BH28:BW28"/>
    <mergeCell ref="BX28:CM28"/>
    <mergeCell ref="CN26:DC26"/>
    <mergeCell ref="DD26:DS26"/>
    <mergeCell ref="DT26:EI26"/>
    <mergeCell ref="EJ26:EY26"/>
    <mergeCell ref="EZ26:FO26"/>
    <mergeCell ref="B27:U27"/>
    <mergeCell ref="V27:AD27"/>
    <mergeCell ref="AE27:AQ27"/>
    <mergeCell ref="BH27:BW27"/>
    <mergeCell ref="BX27:CM27"/>
    <mergeCell ref="CN25:DC25"/>
    <mergeCell ref="DD25:DS25"/>
    <mergeCell ref="DT25:EI25"/>
    <mergeCell ref="EJ25:EY25"/>
    <mergeCell ref="EZ25:FO25"/>
    <mergeCell ref="B26:U26"/>
    <mergeCell ref="V26:AD26"/>
    <mergeCell ref="AE26:AQ26"/>
    <mergeCell ref="BH26:BW26"/>
    <mergeCell ref="BX26:CM26"/>
    <mergeCell ref="CN22:DC22"/>
    <mergeCell ref="DD22:DS22"/>
    <mergeCell ref="DT22:EI22"/>
    <mergeCell ref="EJ22:EY22"/>
    <mergeCell ref="EZ22:FO22"/>
    <mergeCell ref="B25:U25"/>
    <mergeCell ref="V25:AD25"/>
    <mergeCell ref="AE25:AQ25"/>
    <mergeCell ref="BH25:BW25"/>
    <mergeCell ref="BX25:CM25"/>
    <mergeCell ref="V20:AD20"/>
    <mergeCell ref="DD21:DS21"/>
    <mergeCell ref="DT21:EI21"/>
    <mergeCell ref="EJ21:EY21"/>
    <mergeCell ref="EZ21:FO21"/>
    <mergeCell ref="B22:U22"/>
    <mergeCell ref="V22:AD22"/>
    <mergeCell ref="AE22:AQ22"/>
    <mergeCell ref="BH22:BW22"/>
    <mergeCell ref="BX22:CM22"/>
    <mergeCell ref="B21:U21"/>
    <mergeCell ref="V21:AD21"/>
    <mergeCell ref="AE21:AQ21"/>
    <mergeCell ref="BH21:BW21"/>
    <mergeCell ref="BX21:CM21"/>
    <mergeCell ref="CN21:DC21"/>
    <mergeCell ref="BH20:BW20"/>
    <mergeCell ref="BX20:CM20"/>
    <mergeCell ref="CN20:DC20"/>
    <mergeCell ref="DD20:DS20"/>
    <mergeCell ref="EJ16:EY16"/>
    <mergeCell ref="EZ16:FO16"/>
    <mergeCell ref="EZ17:FO17"/>
    <mergeCell ref="DT20:EI20"/>
    <mergeCell ref="EJ20:EY20"/>
    <mergeCell ref="EZ20:FO20"/>
    <mergeCell ref="V17:AD17"/>
    <mergeCell ref="AR17:BD17"/>
    <mergeCell ref="BH17:BW17"/>
    <mergeCell ref="BX17:CM17"/>
    <mergeCell ref="CN17:DC17"/>
    <mergeCell ref="EJ17:EY17"/>
    <mergeCell ref="DD17:DS17"/>
    <mergeCell ref="B16:U16"/>
    <mergeCell ref="V16:AD16"/>
    <mergeCell ref="AR16:BD16"/>
    <mergeCell ref="BH16:BW16"/>
    <mergeCell ref="BX16:CM16"/>
    <mergeCell ref="CN16:DC16"/>
    <mergeCell ref="EZ14:FO14"/>
    <mergeCell ref="B15:U15"/>
    <mergeCell ref="V15:AD15"/>
    <mergeCell ref="AE15:AQ15"/>
    <mergeCell ref="BH15:BW15"/>
    <mergeCell ref="BX15:CM15"/>
    <mergeCell ref="CN15:DC15"/>
    <mergeCell ref="DT15:EI15"/>
    <mergeCell ref="EJ15:EY15"/>
    <mergeCell ref="EZ15:FO15"/>
    <mergeCell ref="DT13:EI13"/>
    <mergeCell ref="EJ13:EY13"/>
    <mergeCell ref="EZ13:FO13"/>
    <mergeCell ref="B14:U14"/>
    <mergeCell ref="V14:AD14"/>
    <mergeCell ref="AE14:AQ14"/>
    <mergeCell ref="BH14:BW14"/>
    <mergeCell ref="BX14:CM14"/>
    <mergeCell ref="CN14:DC14"/>
    <mergeCell ref="EJ14:EY14"/>
    <mergeCell ref="DD12:DS12"/>
    <mergeCell ref="DT12:EI12"/>
    <mergeCell ref="EJ12:EY12"/>
    <mergeCell ref="EZ12:FO12"/>
    <mergeCell ref="B13:U13"/>
    <mergeCell ref="V13:AD13"/>
    <mergeCell ref="AE13:AQ13"/>
    <mergeCell ref="BH13:BW13"/>
    <mergeCell ref="BX13:CM13"/>
    <mergeCell ref="CN13:DC13"/>
    <mergeCell ref="DD11:DS11"/>
    <mergeCell ref="DT11:EI11"/>
    <mergeCell ref="EJ11:EY11"/>
    <mergeCell ref="EZ11:FO11"/>
    <mergeCell ref="B12:U12"/>
    <mergeCell ref="V12:AD12"/>
    <mergeCell ref="AE12:AQ12"/>
    <mergeCell ref="BH12:BW12"/>
    <mergeCell ref="BX12:CM12"/>
    <mergeCell ref="CN12:DC12"/>
    <mergeCell ref="DD10:DS10"/>
    <mergeCell ref="DT10:EI10"/>
    <mergeCell ref="EJ10:EY10"/>
    <mergeCell ref="EZ10:FO10"/>
    <mergeCell ref="B11:U11"/>
    <mergeCell ref="V11:AD11"/>
    <mergeCell ref="AE11:AQ11"/>
    <mergeCell ref="BH11:BW11"/>
    <mergeCell ref="BX11:CM11"/>
    <mergeCell ref="CN11:DC11"/>
    <mergeCell ref="DD9:DS9"/>
    <mergeCell ref="DT9:EI9"/>
    <mergeCell ref="EJ9:EY9"/>
    <mergeCell ref="EZ9:FO9"/>
    <mergeCell ref="B10:U10"/>
    <mergeCell ref="V10:AD10"/>
    <mergeCell ref="AE10:AQ10"/>
    <mergeCell ref="BH10:BW10"/>
    <mergeCell ref="BX10:CM10"/>
    <mergeCell ref="CN10:DC10"/>
    <mergeCell ref="DD8:DS8"/>
    <mergeCell ref="DT8:EI8"/>
    <mergeCell ref="EJ8:EY8"/>
    <mergeCell ref="EZ8:FO8"/>
    <mergeCell ref="B9:U9"/>
    <mergeCell ref="V9:AD9"/>
    <mergeCell ref="AE9:AQ9"/>
    <mergeCell ref="BH9:BW9"/>
    <mergeCell ref="BX9:CM9"/>
    <mergeCell ref="CN9:DC9"/>
    <mergeCell ref="DT6:EI7"/>
    <mergeCell ref="EJ6:FO6"/>
    <mergeCell ref="EJ7:EY7"/>
    <mergeCell ref="EZ7:FO7"/>
    <mergeCell ref="A8:U8"/>
    <mergeCell ref="V8:AD8"/>
    <mergeCell ref="AE8:AQ8"/>
    <mergeCell ref="BH8:BW8"/>
    <mergeCell ref="BX8:CM8"/>
    <mergeCell ref="CN8:DC8"/>
    <mergeCell ref="B1:FN1"/>
    <mergeCell ref="A4:U7"/>
    <mergeCell ref="V4:AD7"/>
    <mergeCell ref="AE4:AQ7"/>
    <mergeCell ref="BH4:FO4"/>
    <mergeCell ref="BH5:BW7"/>
    <mergeCell ref="BX5:FO5"/>
    <mergeCell ref="BX6:CM7"/>
    <mergeCell ref="CN6:DC7"/>
    <mergeCell ref="DD6:DS7"/>
    <mergeCell ref="DD82:DS82"/>
    <mergeCell ref="B81:U81"/>
    <mergeCell ref="V81:AD81"/>
    <mergeCell ref="AE81:AQ81"/>
    <mergeCell ref="BH81:BW81"/>
    <mergeCell ref="BX81:CM81"/>
    <mergeCell ref="CN82:DC82"/>
    <mergeCell ref="CN81:DC81"/>
    <mergeCell ref="DD91:DS91"/>
    <mergeCell ref="DD81:DS81"/>
    <mergeCell ref="DT81:EI81"/>
    <mergeCell ref="EJ81:EY81"/>
    <mergeCell ref="EZ81:FO81"/>
    <mergeCell ref="A82:U82"/>
    <mergeCell ref="V82:AD82"/>
    <mergeCell ref="AE82:AQ82"/>
    <mergeCell ref="BH82:BW82"/>
    <mergeCell ref="BX82:CM82"/>
    <mergeCell ref="DD92:DS92"/>
    <mergeCell ref="DT82:EI82"/>
    <mergeCell ref="EJ82:EY82"/>
    <mergeCell ref="EZ82:FO82"/>
    <mergeCell ref="B91:U91"/>
    <mergeCell ref="V91:AD91"/>
    <mergeCell ref="AE91:AQ91"/>
    <mergeCell ref="BH91:BW91"/>
    <mergeCell ref="BX91:CM91"/>
    <mergeCell ref="CN91:DC91"/>
    <mergeCell ref="DD93:DS93"/>
    <mergeCell ref="DT91:EI91"/>
    <mergeCell ref="EJ91:EY91"/>
    <mergeCell ref="EZ91:FO91"/>
    <mergeCell ref="B92:U92"/>
    <mergeCell ref="V92:AD92"/>
    <mergeCell ref="AE92:AQ92"/>
    <mergeCell ref="BH92:BW92"/>
    <mergeCell ref="BX92:CM92"/>
    <mergeCell ref="CN92:DC92"/>
    <mergeCell ref="DD94:DS94"/>
    <mergeCell ref="DT92:EI92"/>
    <mergeCell ref="EJ92:EY92"/>
    <mergeCell ref="EZ92:FO92"/>
    <mergeCell ref="B93:U93"/>
    <mergeCell ref="V93:AD93"/>
    <mergeCell ref="AE93:AQ93"/>
    <mergeCell ref="BH93:BW93"/>
    <mergeCell ref="BX93:CM93"/>
    <mergeCell ref="CN93:DC93"/>
    <mergeCell ref="B94:U94"/>
    <mergeCell ref="V94:AD94"/>
    <mergeCell ref="AE94:AQ94"/>
    <mergeCell ref="BH94:BW94"/>
    <mergeCell ref="BX94:CM94"/>
    <mergeCell ref="CN94:DC94"/>
    <mergeCell ref="DT94:EI94"/>
    <mergeCell ref="EJ94:EY94"/>
    <mergeCell ref="EZ94:FO94"/>
    <mergeCell ref="DT93:EI93"/>
    <mergeCell ref="EJ93:EY93"/>
    <mergeCell ref="EZ93:FO93"/>
    <mergeCell ref="EJ37:EY37"/>
    <mergeCell ref="DT53:EI53"/>
    <mergeCell ref="DD38:DS38"/>
    <mergeCell ref="DT38:EI38"/>
    <mergeCell ref="CN37:DC37"/>
    <mergeCell ref="DD37:DS37"/>
    <mergeCell ref="CN42:CY42"/>
    <mergeCell ref="CZ42:DO42"/>
    <mergeCell ref="DU42:EF42"/>
    <mergeCell ref="DT50:EI50"/>
    <mergeCell ref="BH56:BW56"/>
    <mergeCell ref="BX56:CM56"/>
    <mergeCell ref="BX31:CM31"/>
    <mergeCell ref="EJ38:EY38"/>
    <mergeCell ref="EJ53:EY53"/>
    <mergeCell ref="CN32:CY32"/>
    <mergeCell ref="EJ36:EY36"/>
    <mergeCell ref="BX35:CM35"/>
    <mergeCell ref="BH36:BW36"/>
    <mergeCell ref="BX36:CM36"/>
    <mergeCell ref="DD56:DS56"/>
    <mergeCell ref="A89:U89"/>
    <mergeCell ref="AR75:BD75"/>
    <mergeCell ref="BH75:BW75"/>
    <mergeCell ref="BX75:CM75"/>
    <mergeCell ref="BX77:CM77"/>
    <mergeCell ref="AE74:AM74"/>
    <mergeCell ref="BH74:BW74"/>
    <mergeCell ref="BX74:CM74"/>
    <mergeCell ref="BH73:BW73"/>
    <mergeCell ref="BX78:CM78"/>
    <mergeCell ref="BH77:BW77"/>
    <mergeCell ref="AR78:BD78"/>
    <mergeCell ref="AR77:BD77"/>
    <mergeCell ref="AE73:AM73"/>
    <mergeCell ref="CN56:DC56"/>
    <mergeCell ref="BX73:CM73"/>
    <mergeCell ref="AR73:BD73"/>
    <mergeCell ref="AR70:BD70"/>
    <mergeCell ref="AR68:BD68"/>
    <mergeCell ref="AR84:BD84"/>
    <mergeCell ref="AR54:BD54"/>
    <mergeCell ref="AR55:BD55"/>
    <mergeCell ref="B56:U56"/>
    <mergeCell ref="V56:AD56"/>
    <mergeCell ref="AE56:AQ56"/>
    <mergeCell ref="A77:U77"/>
    <mergeCell ref="A78:U78"/>
    <mergeCell ref="A75:U75"/>
    <mergeCell ref="AR72:BD72"/>
    <mergeCell ref="A83:U83"/>
    <mergeCell ref="AR81:BD81"/>
    <mergeCell ref="AR74:BD74"/>
    <mergeCell ref="A79:U79"/>
    <mergeCell ref="V79:AD79"/>
    <mergeCell ref="AE79:AM79"/>
    <mergeCell ref="A90:U90"/>
    <mergeCell ref="BH83:BW83"/>
    <mergeCell ref="BX83:CM83"/>
    <mergeCell ref="BH85:BW85"/>
    <mergeCell ref="BH89:BW89"/>
    <mergeCell ref="BX89:CM89"/>
    <mergeCell ref="BH84:BW84"/>
    <mergeCell ref="BH90:BW90"/>
    <mergeCell ref="BX90:CM90"/>
    <mergeCell ref="B84:U84"/>
    <mergeCell ref="A31:U31"/>
    <mergeCell ref="A85:U85"/>
    <mergeCell ref="EJ90:EY90"/>
    <mergeCell ref="BX85:CM85"/>
    <mergeCell ref="BX84:CM84"/>
    <mergeCell ref="B17:U17"/>
    <mergeCell ref="AR83:BD83"/>
    <mergeCell ref="AR85:BD85"/>
    <mergeCell ref="AR89:BD89"/>
    <mergeCell ref="AR90:BD90"/>
    <mergeCell ref="A33:U33"/>
    <mergeCell ref="A73:U73"/>
    <mergeCell ref="B20:U20"/>
    <mergeCell ref="CN34:CY34"/>
    <mergeCell ref="A32:U32"/>
    <mergeCell ref="BH32:BW32"/>
    <mergeCell ref="BX32:CM32"/>
    <mergeCell ref="A34:U34"/>
    <mergeCell ref="BH34:BW34"/>
    <mergeCell ref="BX34:CM34"/>
    <mergeCell ref="A42:U42"/>
    <mergeCell ref="V42:AD42"/>
    <mergeCell ref="AE42:AM42"/>
    <mergeCell ref="BH42:BW42"/>
    <mergeCell ref="AR42:BD42"/>
    <mergeCell ref="BX42:CM42"/>
    <mergeCell ref="AE43:AM43"/>
    <mergeCell ref="EJ42:EV42"/>
    <mergeCell ref="EZ42:FE42"/>
    <mergeCell ref="A45:U45"/>
    <mergeCell ref="V45:AD45"/>
    <mergeCell ref="AE45:AM45"/>
    <mergeCell ref="BH45:BW45"/>
    <mergeCell ref="BX45:CM45"/>
    <mergeCell ref="AR45:BD45"/>
    <mergeCell ref="BH43:BW43"/>
    <mergeCell ref="V43:AD43"/>
    <mergeCell ref="BH79:BW79"/>
    <mergeCell ref="BX79:CM79"/>
    <mergeCell ref="AR79:BD79"/>
    <mergeCell ref="A40:U40"/>
    <mergeCell ref="V40:AD40"/>
    <mergeCell ref="AE40:AM40"/>
    <mergeCell ref="BH40:BW40"/>
    <mergeCell ref="BX40:CM40"/>
    <mergeCell ref="A43:U43"/>
    <mergeCell ref="AE75:AM75"/>
    <mergeCell ref="BH86:BW86"/>
    <mergeCell ref="A49:U49"/>
    <mergeCell ref="A50:U50"/>
    <mergeCell ref="AR50:BD50"/>
    <mergeCell ref="AR49:BD49"/>
    <mergeCell ref="A86:U86"/>
    <mergeCell ref="AR80:BD80"/>
    <mergeCell ref="A74:U74"/>
    <mergeCell ref="BH78:BW78"/>
    <mergeCell ref="BX86:CM86"/>
    <mergeCell ref="BH87:BW87"/>
    <mergeCell ref="BX87:CM87"/>
    <mergeCell ref="BH88:BW88"/>
    <mergeCell ref="BX88:CM88"/>
    <mergeCell ref="A88:U88"/>
    <mergeCell ref="AR86:BD86"/>
    <mergeCell ref="AR87:BD87"/>
    <mergeCell ref="AR88:BD88"/>
    <mergeCell ref="A87:U87"/>
  </mergeCells>
  <printOptions/>
  <pageMargins left="0.3937007874015748" right="0.11811023622047245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25"/>
  <sheetViews>
    <sheetView view="pageBreakPreview" zoomScaleSheetLayoutView="100" zoomScalePageLayoutView="0" workbookViewId="0" topLeftCell="A13">
      <selection activeCell="CS32" sqref="CS32"/>
    </sheetView>
  </sheetViews>
  <sheetFormatPr defaultColWidth="0.875" defaultRowHeight="12.75"/>
  <cols>
    <col min="1" max="45" width="0.875" style="1" customWidth="1"/>
    <col min="46" max="46" width="0.37109375" style="1" customWidth="1"/>
    <col min="47" max="47" width="0.875" style="1" hidden="1" customWidth="1"/>
    <col min="48" max="58" width="0.875" style="1" customWidth="1"/>
    <col min="59" max="59" width="5.00390625" style="1" customWidth="1"/>
    <col min="60" max="66" width="0.875" style="1" customWidth="1"/>
    <col min="67" max="67" width="0.5" style="1" customWidth="1"/>
    <col min="68" max="68" width="0.875" style="1" hidden="1" customWidth="1"/>
    <col min="69" max="70" width="0.875" style="1" customWidth="1"/>
    <col min="71" max="71" width="2.25390625" style="1" customWidth="1"/>
    <col min="72" max="79" width="0.875" style="1" customWidth="1"/>
    <col min="80" max="80" width="0.12890625" style="1" customWidth="1"/>
    <col min="81" max="81" width="0.875" style="1" hidden="1" customWidth="1"/>
    <col min="82" max="82" width="0.875" style="1" customWidth="1"/>
    <col min="83" max="83" width="2.50390625" style="1" customWidth="1"/>
    <col min="84" max="94" width="0.875" style="1" customWidth="1"/>
    <col min="95" max="95" width="3.125" style="1" customWidth="1"/>
    <col min="96" max="104" width="0.875" style="1" customWidth="1"/>
    <col min="105" max="105" width="0.5" style="1" customWidth="1"/>
    <col min="106" max="106" width="0.875" style="1" hidden="1" customWidth="1"/>
    <col min="107" max="107" width="2.50390625" style="1" customWidth="1"/>
    <col min="108" max="116" width="0.875" style="1" customWidth="1"/>
    <col min="117" max="117" width="0.5" style="1" customWidth="1"/>
    <col min="118" max="118" width="0.875" style="1" customWidth="1"/>
    <col min="119" max="120" width="2.50390625" style="1" customWidth="1"/>
    <col min="121" max="121" width="1.4921875" style="1" customWidth="1"/>
    <col min="122" max="122" width="0.12890625" style="1" customWidth="1"/>
    <col min="123" max="131" width="0.875" style="1" hidden="1" customWidth="1"/>
    <col min="132" max="135" width="0.875" style="1" customWidth="1"/>
    <col min="136" max="136" width="0.2421875" style="1" customWidth="1"/>
    <col min="137" max="141" width="0.875" style="1" hidden="1" customWidth="1"/>
    <col min="142" max="142" width="0.37109375" style="1" customWidth="1"/>
    <col min="143" max="143" width="0.875" style="1" hidden="1" customWidth="1"/>
    <col min="144" max="148" width="0.875" style="1" customWidth="1"/>
    <col min="149" max="149" width="0.5" style="1" customWidth="1"/>
    <col min="150" max="155" width="0.875" style="1" hidden="1" customWidth="1"/>
    <col min="156" max="156" width="2.00390625" style="1" bestFit="1" customWidth="1"/>
    <col min="157" max="16384" width="0.875" style="1" customWidth="1"/>
  </cols>
  <sheetData>
    <row r="1" spans="2:154" ht="13.5">
      <c r="B1" s="113" t="s">
        <v>144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</row>
    <row r="2" spans="52:98" ht="13.5">
      <c r="AZ2" s="7"/>
      <c r="BA2" s="7"/>
      <c r="BB2" s="7"/>
      <c r="BC2" s="7"/>
      <c r="BF2" s="83" t="s">
        <v>57</v>
      </c>
      <c r="BG2" s="83"/>
      <c r="BH2" s="83"/>
      <c r="BI2" s="83"/>
      <c r="BJ2" s="84" t="s">
        <v>267</v>
      </c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5">
        <v>20</v>
      </c>
      <c r="CK2" s="85"/>
      <c r="CL2" s="85"/>
      <c r="CM2" s="85"/>
      <c r="CN2" s="78" t="s">
        <v>277</v>
      </c>
      <c r="CO2" s="78"/>
      <c r="CP2" s="78"/>
      <c r="CQ2" s="78"/>
      <c r="CR2" s="73" t="s">
        <v>2</v>
      </c>
      <c r="CS2" s="73"/>
      <c r="CT2" s="73"/>
    </row>
    <row r="3" ht="13.5">
      <c r="DA3" s="7"/>
    </row>
    <row r="4" spans="1:155" s="26" customFormat="1" ht="30" customHeight="1">
      <c r="A4" s="280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2"/>
      <c r="AG4" s="280" t="s">
        <v>20</v>
      </c>
      <c r="AH4" s="281"/>
      <c r="AI4" s="281"/>
      <c r="AJ4" s="281"/>
      <c r="AK4" s="281"/>
      <c r="AL4" s="281"/>
      <c r="AM4" s="282"/>
      <c r="AN4" s="280" t="s">
        <v>51</v>
      </c>
      <c r="AO4" s="281"/>
      <c r="AP4" s="281"/>
      <c r="AQ4" s="281"/>
      <c r="AR4" s="281"/>
      <c r="AS4" s="281"/>
      <c r="AT4" s="281"/>
      <c r="AU4" s="282"/>
      <c r="AV4" s="271" t="s">
        <v>52</v>
      </c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3"/>
    </row>
    <row r="5" spans="1:155" s="26" customFormat="1" ht="15" customHeight="1">
      <c r="A5" s="283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5"/>
      <c r="AG5" s="283"/>
      <c r="AH5" s="284"/>
      <c r="AI5" s="284"/>
      <c r="AJ5" s="284"/>
      <c r="AK5" s="284"/>
      <c r="AL5" s="284"/>
      <c r="AM5" s="285"/>
      <c r="AN5" s="283"/>
      <c r="AO5" s="284"/>
      <c r="AP5" s="284"/>
      <c r="AQ5" s="284"/>
      <c r="AR5" s="284"/>
      <c r="AS5" s="284"/>
      <c r="AT5" s="284"/>
      <c r="AU5" s="285"/>
      <c r="AV5" s="274" t="s">
        <v>53</v>
      </c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5"/>
      <c r="BQ5" s="275"/>
      <c r="BR5" s="275"/>
      <c r="BS5" s="275"/>
      <c r="BT5" s="275"/>
      <c r="BU5" s="275"/>
      <c r="BV5" s="275"/>
      <c r="BW5" s="275"/>
      <c r="BX5" s="275"/>
      <c r="BY5" s="275"/>
      <c r="BZ5" s="275"/>
      <c r="CA5" s="275"/>
      <c r="CB5" s="275"/>
      <c r="CC5" s="275"/>
      <c r="CD5" s="275"/>
      <c r="CE5" s="276"/>
      <c r="CF5" s="271" t="s">
        <v>3</v>
      </c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3"/>
    </row>
    <row r="6" spans="1:155" s="26" customFormat="1" ht="84.75" customHeight="1">
      <c r="A6" s="283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5"/>
      <c r="AG6" s="283"/>
      <c r="AH6" s="284"/>
      <c r="AI6" s="284"/>
      <c r="AJ6" s="284"/>
      <c r="AK6" s="284"/>
      <c r="AL6" s="284"/>
      <c r="AM6" s="285"/>
      <c r="AN6" s="283"/>
      <c r="AO6" s="284"/>
      <c r="AP6" s="284"/>
      <c r="AQ6" s="284"/>
      <c r="AR6" s="284"/>
      <c r="AS6" s="284"/>
      <c r="AT6" s="284"/>
      <c r="AU6" s="285"/>
      <c r="AV6" s="277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9"/>
      <c r="CF6" s="271" t="s">
        <v>155</v>
      </c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3"/>
      <c r="DP6" s="289" t="s">
        <v>152</v>
      </c>
      <c r="DQ6" s="290"/>
      <c r="DR6" s="290"/>
      <c r="DS6" s="290"/>
      <c r="DT6" s="290"/>
      <c r="DU6" s="290"/>
      <c r="DV6" s="290"/>
      <c r="DW6" s="290"/>
      <c r="DX6" s="290"/>
      <c r="DY6" s="290"/>
      <c r="DZ6" s="290"/>
      <c r="EA6" s="290"/>
      <c r="EB6" s="290"/>
      <c r="EC6" s="290"/>
      <c r="ED6" s="290"/>
      <c r="EE6" s="290"/>
      <c r="EF6" s="290"/>
      <c r="EG6" s="290"/>
      <c r="EH6" s="290"/>
      <c r="EI6" s="290"/>
      <c r="EJ6" s="290"/>
      <c r="EK6" s="290"/>
      <c r="EL6" s="290"/>
      <c r="EM6" s="290"/>
      <c r="EN6" s="290"/>
      <c r="EO6" s="290"/>
      <c r="EP6" s="290"/>
      <c r="EQ6" s="290"/>
      <c r="ER6" s="290"/>
      <c r="ES6" s="290"/>
      <c r="ET6" s="290"/>
      <c r="EU6" s="290"/>
      <c r="EV6" s="290"/>
      <c r="EW6" s="290"/>
      <c r="EX6" s="290"/>
      <c r="EY6" s="291"/>
    </row>
    <row r="7" spans="1:155" s="26" customFormat="1" ht="33" customHeight="1">
      <c r="A7" s="283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5"/>
      <c r="AG7" s="283"/>
      <c r="AH7" s="284"/>
      <c r="AI7" s="284"/>
      <c r="AJ7" s="284"/>
      <c r="AK7" s="284"/>
      <c r="AL7" s="284"/>
      <c r="AM7" s="285"/>
      <c r="AN7" s="283"/>
      <c r="AO7" s="284"/>
      <c r="AP7" s="284"/>
      <c r="AQ7" s="284"/>
      <c r="AR7" s="284"/>
      <c r="AS7" s="284"/>
      <c r="AT7" s="284"/>
      <c r="AU7" s="285"/>
      <c r="AV7" s="244" t="s">
        <v>2</v>
      </c>
      <c r="AW7" s="245"/>
      <c r="AX7" s="245"/>
      <c r="AY7" s="245"/>
      <c r="AZ7" s="238" t="s">
        <v>153</v>
      </c>
      <c r="BA7" s="238"/>
      <c r="BB7" s="238"/>
      <c r="BC7" s="238"/>
      <c r="BD7" s="238"/>
      <c r="BE7" s="238"/>
      <c r="BF7" s="238"/>
      <c r="BG7" s="239"/>
      <c r="BH7" s="244" t="s">
        <v>2</v>
      </c>
      <c r="BI7" s="245"/>
      <c r="BJ7" s="245"/>
      <c r="BK7" s="245"/>
      <c r="BL7" s="238" t="s">
        <v>145</v>
      </c>
      <c r="BM7" s="238"/>
      <c r="BN7" s="238"/>
      <c r="BO7" s="238"/>
      <c r="BP7" s="238"/>
      <c r="BQ7" s="238"/>
      <c r="BR7" s="238"/>
      <c r="BS7" s="239"/>
      <c r="BT7" s="244" t="s">
        <v>2</v>
      </c>
      <c r="BU7" s="245"/>
      <c r="BV7" s="245"/>
      <c r="BW7" s="245"/>
      <c r="BX7" s="238" t="s">
        <v>146</v>
      </c>
      <c r="BY7" s="238"/>
      <c r="BZ7" s="238"/>
      <c r="CA7" s="238"/>
      <c r="CB7" s="238"/>
      <c r="CC7" s="238"/>
      <c r="CD7" s="238"/>
      <c r="CE7" s="239"/>
      <c r="CF7" s="244" t="s">
        <v>2</v>
      </c>
      <c r="CG7" s="245"/>
      <c r="CH7" s="245"/>
      <c r="CI7" s="245"/>
      <c r="CJ7" s="238" t="s">
        <v>153</v>
      </c>
      <c r="CK7" s="238"/>
      <c r="CL7" s="238"/>
      <c r="CM7" s="238"/>
      <c r="CN7" s="238"/>
      <c r="CO7" s="238"/>
      <c r="CP7" s="238"/>
      <c r="CQ7" s="239"/>
      <c r="CR7" s="244" t="s">
        <v>2</v>
      </c>
      <c r="CS7" s="245"/>
      <c r="CT7" s="245"/>
      <c r="CU7" s="245"/>
      <c r="CV7" s="238" t="s">
        <v>145</v>
      </c>
      <c r="CW7" s="238"/>
      <c r="CX7" s="238"/>
      <c r="CY7" s="238"/>
      <c r="CZ7" s="238"/>
      <c r="DA7" s="238"/>
      <c r="DB7" s="238"/>
      <c r="DC7" s="239"/>
      <c r="DD7" s="244" t="s">
        <v>2</v>
      </c>
      <c r="DE7" s="245"/>
      <c r="DF7" s="245"/>
      <c r="DG7" s="245"/>
      <c r="DH7" s="238" t="s">
        <v>146</v>
      </c>
      <c r="DI7" s="238"/>
      <c r="DJ7" s="238"/>
      <c r="DK7" s="238"/>
      <c r="DL7" s="238"/>
      <c r="DM7" s="238"/>
      <c r="DN7" s="238"/>
      <c r="DO7" s="239"/>
      <c r="DP7" s="219" t="s">
        <v>2</v>
      </c>
      <c r="DQ7" s="220"/>
      <c r="DR7" s="220"/>
      <c r="DS7" s="220"/>
      <c r="DT7" s="221" t="s">
        <v>153</v>
      </c>
      <c r="DU7" s="221"/>
      <c r="DV7" s="221"/>
      <c r="DW7" s="221"/>
      <c r="DX7" s="221"/>
      <c r="DY7" s="221"/>
      <c r="DZ7" s="221"/>
      <c r="EA7" s="222"/>
      <c r="EB7" s="219" t="s">
        <v>2</v>
      </c>
      <c r="EC7" s="220"/>
      <c r="ED7" s="220"/>
      <c r="EE7" s="220"/>
      <c r="EF7" s="221" t="s">
        <v>145</v>
      </c>
      <c r="EG7" s="221"/>
      <c r="EH7" s="221"/>
      <c r="EI7" s="221"/>
      <c r="EJ7" s="221"/>
      <c r="EK7" s="221"/>
      <c r="EL7" s="221"/>
      <c r="EM7" s="222"/>
      <c r="EN7" s="219" t="s">
        <v>2</v>
      </c>
      <c r="EO7" s="220"/>
      <c r="EP7" s="220"/>
      <c r="EQ7" s="220"/>
      <c r="ER7" s="221" t="s">
        <v>146</v>
      </c>
      <c r="ES7" s="221"/>
      <c r="ET7" s="221"/>
      <c r="EU7" s="221"/>
      <c r="EV7" s="221"/>
      <c r="EW7" s="221"/>
      <c r="EX7" s="221"/>
      <c r="EY7" s="222"/>
    </row>
    <row r="8" spans="1:155" s="26" customFormat="1" ht="15" customHeight="1">
      <c r="A8" s="283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5"/>
      <c r="AG8" s="283"/>
      <c r="AH8" s="284"/>
      <c r="AI8" s="284"/>
      <c r="AJ8" s="284"/>
      <c r="AK8" s="284"/>
      <c r="AL8" s="284"/>
      <c r="AM8" s="285"/>
      <c r="AN8" s="283"/>
      <c r="AO8" s="284"/>
      <c r="AP8" s="284"/>
      <c r="AQ8" s="284"/>
      <c r="AR8" s="284"/>
      <c r="AS8" s="284"/>
      <c r="AT8" s="284"/>
      <c r="AU8" s="285"/>
      <c r="AV8" s="230" t="s">
        <v>277</v>
      </c>
      <c r="AW8" s="231"/>
      <c r="AX8" s="231"/>
      <c r="AY8" s="232"/>
      <c r="AZ8" s="240"/>
      <c r="BA8" s="240"/>
      <c r="BB8" s="240"/>
      <c r="BC8" s="240"/>
      <c r="BD8" s="240"/>
      <c r="BE8" s="240"/>
      <c r="BF8" s="240"/>
      <c r="BG8" s="241"/>
      <c r="BH8" s="230" t="s">
        <v>278</v>
      </c>
      <c r="BI8" s="231"/>
      <c r="BJ8" s="231"/>
      <c r="BK8" s="232"/>
      <c r="BL8" s="240"/>
      <c r="BM8" s="240"/>
      <c r="BN8" s="240"/>
      <c r="BO8" s="240"/>
      <c r="BP8" s="240"/>
      <c r="BQ8" s="240"/>
      <c r="BR8" s="240"/>
      <c r="BS8" s="241"/>
      <c r="BT8" s="230" t="s">
        <v>290</v>
      </c>
      <c r="BU8" s="231"/>
      <c r="BV8" s="231"/>
      <c r="BW8" s="232"/>
      <c r="BX8" s="240"/>
      <c r="BY8" s="240"/>
      <c r="BZ8" s="240"/>
      <c r="CA8" s="240"/>
      <c r="CB8" s="240"/>
      <c r="CC8" s="240"/>
      <c r="CD8" s="240"/>
      <c r="CE8" s="241"/>
      <c r="CF8" s="230" t="s">
        <v>277</v>
      </c>
      <c r="CG8" s="231"/>
      <c r="CH8" s="231"/>
      <c r="CI8" s="232"/>
      <c r="CJ8" s="240"/>
      <c r="CK8" s="240"/>
      <c r="CL8" s="240"/>
      <c r="CM8" s="240"/>
      <c r="CN8" s="240"/>
      <c r="CO8" s="240"/>
      <c r="CP8" s="240"/>
      <c r="CQ8" s="241"/>
      <c r="CR8" s="230" t="s">
        <v>278</v>
      </c>
      <c r="CS8" s="231"/>
      <c r="CT8" s="231"/>
      <c r="CU8" s="232"/>
      <c r="CV8" s="240"/>
      <c r="CW8" s="240"/>
      <c r="CX8" s="240"/>
      <c r="CY8" s="240"/>
      <c r="CZ8" s="240"/>
      <c r="DA8" s="240"/>
      <c r="DB8" s="240"/>
      <c r="DC8" s="241"/>
      <c r="DD8" s="230" t="s">
        <v>290</v>
      </c>
      <c r="DE8" s="231"/>
      <c r="DF8" s="231"/>
      <c r="DG8" s="232"/>
      <c r="DH8" s="240"/>
      <c r="DI8" s="240"/>
      <c r="DJ8" s="240"/>
      <c r="DK8" s="240"/>
      <c r="DL8" s="240"/>
      <c r="DM8" s="240"/>
      <c r="DN8" s="240"/>
      <c r="DO8" s="241"/>
      <c r="DP8" s="227"/>
      <c r="DQ8" s="228"/>
      <c r="DR8" s="228"/>
      <c r="DS8" s="229"/>
      <c r="DT8" s="223"/>
      <c r="DU8" s="223"/>
      <c r="DV8" s="223"/>
      <c r="DW8" s="223"/>
      <c r="DX8" s="223"/>
      <c r="DY8" s="223"/>
      <c r="DZ8" s="223"/>
      <c r="EA8" s="224"/>
      <c r="EB8" s="227"/>
      <c r="EC8" s="228"/>
      <c r="ED8" s="228"/>
      <c r="EE8" s="229"/>
      <c r="EF8" s="223"/>
      <c r="EG8" s="223"/>
      <c r="EH8" s="223"/>
      <c r="EI8" s="223"/>
      <c r="EJ8" s="223"/>
      <c r="EK8" s="223"/>
      <c r="EL8" s="223"/>
      <c r="EM8" s="224"/>
      <c r="EN8" s="227"/>
      <c r="EO8" s="228"/>
      <c r="EP8" s="228"/>
      <c r="EQ8" s="229"/>
      <c r="ER8" s="223"/>
      <c r="ES8" s="223"/>
      <c r="ET8" s="223"/>
      <c r="EU8" s="223"/>
      <c r="EV8" s="223"/>
      <c r="EW8" s="223"/>
      <c r="EX8" s="223"/>
      <c r="EY8" s="224"/>
    </row>
    <row r="9" spans="1:155" s="26" customFormat="1" ht="54" customHeight="1">
      <c r="A9" s="286"/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8"/>
      <c r="AG9" s="286"/>
      <c r="AH9" s="287"/>
      <c r="AI9" s="287"/>
      <c r="AJ9" s="287"/>
      <c r="AK9" s="287"/>
      <c r="AL9" s="287"/>
      <c r="AM9" s="288"/>
      <c r="AN9" s="286"/>
      <c r="AO9" s="287"/>
      <c r="AP9" s="287"/>
      <c r="AQ9" s="287"/>
      <c r="AR9" s="287"/>
      <c r="AS9" s="287"/>
      <c r="AT9" s="287"/>
      <c r="AU9" s="288"/>
      <c r="AV9" s="233" t="s">
        <v>14</v>
      </c>
      <c r="AW9" s="234"/>
      <c r="AX9" s="234"/>
      <c r="AY9" s="234"/>
      <c r="AZ9" s="242"/>
      <c r="BA9" s="242"/>
      <c r="BB9" s="242"/>
      <c r="BC9" s="242"/>
      <c r="BD9" s="242"/>
      <c r="BE9" s="242"/>
      <c r="BF9" s="242"/>
      <c r="BG9" s="243"/>
      <c r="BH9" s="233" t="s">
        <v>14</v>
      </c>
      <c r="BI9" s="234"/>
      <c r="BJ9" s="234"/>
      <c r="BK9" s="234"/>
      <c r="BL9" s="242"/>
      <c r="BM9" s="242"/>
      <c r="BN9" s="242"/>
      <c r="BO9" s="242"/>
      <c r="BP9" s="242"/>
      <c r="BQ9" s="242"/>
      <c r="BR9" s="242"/>
      <c r="BS9" s="243"/>
      <c r="BT9" s="233" t="s">
        <v>14</v>
      </c>
      <c r="BU9" s="234"/>
      <c r="BV9" s="234"/>
      <c r="BW9" s="234"/>
      <c r="BX9" s="242"/>
      <c r="BY9" s="242"/>
      <c r="BZ9" s="242"/>
      <c r="CA9" s="242"/>
      <c r="CB9" s="242"/>
      <c r="CC9" s="242"/>
      <c r="CD9" s="242"/>
      <c r="CE9" s="243"/>
      <c r="CF9" s="233" t="s">
        <v>14</v>
      </c>
      <c r="CG9" s="234"/>
      <c r="CH9" s="234"/>
      <c r="CI9" s="234"/>
      <c r="CJ9" s="242"/>
      <c r="CK9" s="242"/>
      <c r="CL9" s="242"/>
      <c r="CM9" s="242"/>
      <c r="CN9" s="242"/>
      <c r="CO9" s="242"/>
      <c r="CP9" s="242"/>
      <c r="CQ9" s="243"/>
      <c r="CR9" s="233" t="s">
        <v>14</v>
      </c>
      <c r="CS9" s="234"/>
      <c r="CT9" s="234"/>
      <c r="CU9" s="234"/>
      <c r="CV9" s="242"/>
      <c r="CW9" s="242"/>
      <c r="CX9" s="242"/>
      <c r="CY9" s="242"/>
      <c r="CZ9" s="242"/>
      <c r="DA9" s="242"/>
      <c r="DB9" s="242"/>
      <c r="DC9" s="243"/>
      <c r="DD9" s="233" t="s">
        <v>14</v>
      </c>
      <c r="DE9" s="234"/>
      <c r="DF9" s="234"/>
      <c r="DG9" s="234"/>
      <c r="DH9" s="242"/>
      <c r="DI9" s="242"/>
      <c r="DJ9" s="242"/>
      <c r="DK9" s="242"/>
      <c r="DL9" s="242"/>
      <c r="DM9" s="242"/>
      <c r="DN9" s="242"/>
      <c r="DO9" s="243"/>
      <c r="DP9" s="246" t="s">
        <v>14</v>
      </c>
      <c r="DQ9" s="247"/>
      <c r="DR9" s="247"/>
      <c r="DS9" s="247"/>
      <c r="DT9" s="225"/>
      <c r="DU9" s="225"/>
      <c r="DV9" s="225"/>
      <c r="DW9" s="225"/>
      <c r="DX9" s="225"/>
      <c r="DY9" s="225"/>
      <c r="DZ9" s="225"/>
      <c r="EA9" s="226"/>
      <c r="EB9" s="246" t="s">
        <v>14</v>
      </c>
      <c r="EC9" s="247"/>
      <c r="ED9" s="247"/>
      <c r="EE9" s="247"/>
      <c r="EF9" s="225"/>
      <c r="EG9" s="225"/>
      <c r="EH9" s="225"/>
      <c r="EI9" s="225"/>
      <c r="EJ9" s="225"/>
      <c r="EK9" s="225"/>
      <c r="EL9" s="225"/>
      <c r="EM9" s="226"/>
      <c r="EN9" s="246" t="s">
        <v>14</v>
      </c>
      <c r="EO9" s="247"/>
      <c r="EP9" s="247"/>
      <c r="EQ9" s="247"/>
      <c r="ER9" s="225"/>
      <c r="ES9" s="225"/>
      <c r="ET9" s="225"/>
      <c r="EU9" s="225"/>
      <c r="EV9" s="225"/>
      <c r="EW9" s="225"/>
      <c r="EX9" s="225"/>
      <c r="EY9" s="226"/>
    </row>
    <row r="10" spans="1:155" s="26" customFormat="1" ht="13.5">
      <c r="A10" s="235">
        <v>1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7"/>
      <c r="AG10" s="235">
        <v>2</v>
      </c>
      <c r="AH10" s="236"/>
      <c r="AI10" s="236"/>
      <c r="AJ10" s="236"/>
      <c r="AK10" s="236"/>
      <c r="AL10" s="236"/>
      <c r="AM10" s="237"/>
      <c r="AN10" s="235">
        <v>3</v>
      </c>
      <c r="AO10" s="236"/>
      <c r="AP10" s="236"/>
      <c r="AQ10" s="236"/>
      <c r="AR10" s="236"/>
      <c r="AS10" s="236"/>
      <c r="AT10" s="236"/>
      <c r="AU10" s="237"/>
      <c r="AV10" s="235">
        <v>4</v>
      </c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7"/>
      <c r="BH10" s="235">
        <v>5</v>
      </c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7"/>
      <c r="BT10" s="235">
        <v>6</v>
      </c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7"/>
      <c r="CF10" s="235">
        <v>7</v>
      </c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7"/>
      <c r="CR10" s="235">
        <v>8</v>
      </c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7"/>
      <c r="DD10" s="235">
        <v>9</v>
      </c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7"/>
      <c r="DP10" s="235">
        <v>10</v>
      </c>
      <c r="DQ10" s="236"/>
      <c r="DR10" s="236"/>
      <c r="DS10" s="236"/>
      <c r="DT10" s="236"/>
      <c r="DU10" s="236"/>
      <c r="DV10" s="236"/>
      <c r="DW10" s="236"/>
      <c r="DX10" s="236"/>
      <c r="DY10" s="236"/>
      <c r="DZ10" s="236"/>
      <c r="EA10" s="237"/>
      <c r="EB10" s="235">
        <v>11</v>
      </c>
      <c r="EC10" s="236"/>
      <c r="ED10" s="236"/>
      <c r="EE10" s="236"/>
      <c r="EF10" s="236"/>
      <c r="EG10" s="236"/>
      <c r="EH10" s="236"/>
      <c r="EI10" s="236"/>
      <c r="EJ10" s="236"/>
      <c r="EK10" s="236"/>
      <c r="EL10" s="236"/>
      <c r="EM10" s="237"/>
      <c r="EN10" s="235">
        <v>12</v>
      </c>
      <c r="EO10" s="236"/>
      <c r="EP10" s="236"/>
      <c r="EQ10" s="236"/>
      <c r="ER10" s="236"/>
      <c r="ES10" s="236"/>
      <c r="ET10" s="236"/>
      <c r="EU10" s="236"/>
      <c r="EV10" s="236"/>
      <c r="EW10" s="236"/>
      <c r="EX10" s="236"/>
      <c r="EY10" s="237"/>
    </row>
    <row r="11" spans="1:155" s="26" customFormat="1" ht="42" customHeight="1">
      <c r="A11" s="27"/>
      <c r="B11" s="217" t="s">
        <v>154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8"/>
      <c r="AG11" s="251" t="s">
        <v>54</v>
      </c>
      <c r="AH11" s="252"/>
      <c r="AI11" s="252"/>
      <c r="AJ11" s="252"/>
      <c r="AK11" s="252"/>
      <c r="AL11" s="252"/>
      <c r="AM11" s="253"/>
      <c r="AN11" s="251" t="s">
        <v>12</v>
      </c>
      <c r="AO11" s="252"/>
      <c r="AP11" s="252"/>
      <c r="AQ11" s="252"/>
      <c r="AR11" s="252"/>
      <c r="AS11" s="252"/>
      <c r="AT11" s="252"/>
      <c r="AU11" s="253"/>
      <c r="AV11" s="248">
        <f>AV12+AV16</f>
        <v>12038960</v>
      </c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50"/>
      <c r="BH11" s="214">
        <f>BH12+BH16</f>
        <v>11298269</v>
      </c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6"/>
      <c r="BT11" s="142">
        <f>BT12+BT16</f>
        <v>12038960</v>
      </c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56"/>
      <c r="CF11" s="248">
        <f>CF12+CF16</f>
        <v>12038960</v>
      </c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50"/>
      <c r="CR11" s="214">
        <f>CR12+CR16</f>
        <v>11298269</v>
      </c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6"/>
      <c r="DD11" s="142">
        <f>DD12+DD16</f>
        <v>12038960</v>
      </c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56"/>
      <c r="DP11" s="248"/>
      <c r="DQ11" s="249"/>
      <c r="DR11" s="249"/>
      <c r="DS11" s="249"/>
      <c r="DT11" s="249"/>
      <c r="DU11" s="249"/>
      <c r="DV11" s="249"/>
      <c r="DW11" s="249"/>
      <c r="DX11" s="249"/>
      <c r="DY11" s="249"/>
      <c r="DZ11" s="249"/>
      <c r="EA11" s="250"/>
      <c r="EB11" s="248"/>
      <c r="EC11" s="249"/>
      <c r="ED11" s="249"/>
      <c r="EE11" s="249"/>
      <c r="EF11" s="249"/>
      <c r="EG11" s="249"/>
      <c r="EH11" s="249"/>
      <c r="EI11" s="249"/>
      <c r="EJ11" s="249"/>
      <c r="EK11" s="249"/>
      <c r="EL11" s="249"/>
      <c r="EM11" s="250"/>
      <c r="EN11" s="248"/>
      <c r="EO11" s="249"/>
      <c r="EP11" s="249"/>
      <c r="EQ11" s="249"/>
      <c r="ER11" s="249"/>
      <c r="ES11" s="249"/>
      <c r="ET11" s="249"/>
      <c r="EU11" s="249"/>
      <c r="EV11" s="249"/>
      <c r="EW11" s="249"/>
      <c r="EX11" s="249"/>
      <c r="EY11" s="250"/>
    </row>
    <row r="12" spans="1:155" s="28" customFormat="1" ht="51.75" customHeight="1">
      <c r="A12" s="27"/>
      <c r="B12" s="154" t="s">
        <v>147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5"/>
      <c r="AG12" s="251" t="s">
        <v>55</v>
      </c>
      <c r="AH12" s="252"/>
      <c r="AI12" s="252"/>
      <c r="AJ12" s="252"/>
      <c r="AK12" s="252"/>
      <c r="AL12" s="252"/>
      <c r="AM12" s="253"/>
      <c r="AN12" s="251" t="s">
        <v>12</v>
      </c>
      <c r="AO12" s="252"/>
      <c r="AP12" s="252"/>
      <c r="AQ12" s="252"/>
      <c r="AR12" s="252"/>
      <c r="AS12" s="252"/>
      <c r="AT12" s="252"/>
      <c r="AU12" s="253"/>
      <c r="AV12" s="254">
        <f>CF12+DP12</f>
        <v>2884094.5</v>
      </c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6"/>
      <c r="BH12" s="254">
        <f>CR12+EB12</f>
        <v>0</v>
      </c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6"/>
      <c r="BT12" s="248">
        <f>DD12+EN12</f>
        <v>0</v>
      </c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50"/>
      <c r="CF12" s="254">
        <f>CF14</f>
        <v>2884094.5</v>
      </c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6"/>
      <c r="CR12" s="254">
        <v>0</v>
      </c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6"/>
      <c r="DD12" s="248">
        <v>0</v>
      </c>
      <c r="DE12" s="249"/>
      <c r="DF12" s="249"/>
      <c r="DG12" s="249"/>
      <c r="DH12" s="249"/>
      <c r="DI12" s="249"/>
      <c r="DJ12" s="249"/>
      <c r="DK12" s="249"/>
      <c r="DL12" s="249"/>
      <c r="DM12" s="249"/>
      <c r="DN12" s="249"/>
      <c r="DO12" s="250"/>
      <c r="DP12" s="248"/>
      <c r="DQ12" s="249"/>
      <c r="DR12" s="249"/>
      <c r="DS12" s="249"/>
      <c r="DT12" s="249"/>
      <c r="DU12" s="249"/>
      <c r="DV12" s="249"/>
      <c r="DW12" s="249"/>
      <c r="DX12" s="249"/>
      <c r="DY12" s="249"/>
      <c r="DZ12" s="249"/>
      <c r="EA12" s="250"/>
      <c r="EB12" s="248"/>
      <c r="EC12" s="249"/>
      <c r="ED12" s="249"/>
      <c r="EE12" s="249"/>
      <c r="EF12" s="249"/>
      <c r="EG12" s="249"/>
      <c r="EH12" s="249"/>
      <c r="EI12" s="249"/>
      <c r="EJ12" s="249"/>
      <c r="EK12" s="249"/>
      <c r="EL12" s="249"/>
      <c r="EM12" s="250"/>
      <c r="EN12" s="248"/>
      <c r="EO12" s="249"/>
      <c r="EP12" s="249"/>
      <c r="EQ12" s="249"/>
      <c r="ER12" s="249"/>
      <c r="ES12" s="249"/>
      <c r="ET12" s="249"/>
      <c r="EU12" s="249"/>
      <c r="EV12" s="249"/>
      <c r="EW12" s="249"/>
      <c r="EX12" s="249"/>
      <c r="EY12" s="250"/>
    </row>
    <row r="13" spans="1:155" s="28" customFormat="1" ht="10.5" customHeight="1">
      <c r="A13" s="27"/>
      <c r="B13" s="217" t="s">
        <v>1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8"/>
      <c r="AG13" s="251" t="s">
        <v>12</v>
      </c>
      <c r="AH13" s="252"/>
      <c r="AI13" s="252"/>
      <c r="AJ13" s="252"/>
      <c r="AK13" s="252"/>
      <c r="AL13" s="252"/>
      <c r="AM13" s="253"/>
      <c r="AN13" s="251"/>
      <c r="AO13" s="252"/>
      <c r="AP13" s="252"/>
      <c r="AQ13" s="252"/>
      <c r="AR13" s="252"/>
      <c r="AS13" s="252"/>
      <c r="AT13" s="252"/>
      <c r="AU13" s="253"/>
      <c r="AV13" s="254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6"/>
      <c r="BH13" s="254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6"/>
      <c r="BT13" s="248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50"/>
      <c r="CF13" s="254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6"/>
      <c r="CR13" s="254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6"/>
      <c r="DD13" s="248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50"/>
      <c r="DP13" s="248"/>
      <c r="DQ13" s="249"/>
      <c r="DR13" s="249"/>
      <c r="DS13" s="249"/>
      <c r="DT13" s="249"/>
      <c r="DU13" s="249"/>
      <c r="DV13" s="249"/>
      <c r="DW13" s="249"/>
      <c r="DX13" s="249"/>
      <c r="DY13" s="249"/>
      <c r="DZ13" s="249"/>
      <c r="EA13" s="250"/>
      <c r="EB13" s="248"/>
      <c r="EC13" s="249"/>
      <c r="ED13" s="249"/>
      <c r="EE13" s="249"/>
      <c r="EF13" s="249"/>
      <c r="EG13" s="249"/>
      <c r="EH13" s="249"/>
      <c r="EI13" s="249"/>
      <c r="EJ13" s="249"/>
      <c r="EK13" s="249"/>
      <c r="EL13" s="249"/>
      <c r="EM13" s="250"/>
      <c r="EN13" s="248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50"/>
    </row>
    <row r="14" spans="1:155" s="28" customFormat="1" ht="15.75" customHeight="1">
      <c r="A14" s="27"/>
      <c r="B14" s="217" t="s">
        <v>245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8"/>
      <c r="AG14" s="251" t="s">
        <v>148</v>
      </c>
      <c r="AH14" s="252"/>
      <c r="AI14" s="252"/>
      <c r="AJ14" s="252"/>
      <c r="AK14" s="252"/>
      <c r="AL14" s="252"/>
      <c r="AM14" s="253"/>
      <c r="AN14" s="251"/>
      <c r="AO14" s="252"/>
      <c r="AP14" s="252"/>
      <c r="AQ14" s="252"/>
      <c r="AR14" s="252"/>
      <c r="AS14" s="252"/>
      <c r="AT14" s="252"/>
      <c r="AU14" s="253"/>
      <c r="AV14" s="254">
        <f>CF14</f>
        <v>2884094.5</v>
      </c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6"/>
      <c r="BH14" s="254">
        <v>0</v>
      </c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6"/>
      <c r="BT14" s="248">
        <v>0</v>
      </c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50"/>
      <c r="CF14" s="254">
        <v>2884094.5</v>
      </c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6"/>
      <c r="CR14" s="254">
        <v>0</v>
      </c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6"/>
      <c r="DD14" s="248">
        <v>0</v>
      </c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50"/>
      <c r="DP14" s="248"/>
      <c r="DQ14" s="249"/>
      <c r="DR14" s="249"/>
      <c r="DS14" s="249"/>
      <c r="DT14" s="249"/>
      <c r="DU14" s="249"/>
      <c r="DV14" s="249"/>
      <c r="DW14" s="249"/>
      <c r="DX14" s="249"/>
      <c r="DY14" s="249"/>
      <c r="DZ14" s="249"/>
      <c r="EA14" s="250"/>
      <c r="EB14" s="248"/>
      <c r="EC14" s="249"/>
      <c r="ED14" s="249"/>
      <c r="EE14" s="249"/>
      <c r="EF14" s="249"/>
      <c r="EG14" s="249"/>
      <c r="EH14" s="249"/>
      <c r="EI14" s="249"/>
      <c r="EJ14" s="249"/>
      <c r="EK14" s="249"/>
      <c r="EL14" s="249"/>
      <c r="EM14" s="250"/>
      <c r="EN14" s="248"/>
      <c r="EO14" s="249"/>
      <c r="EP14" s="249"/>
      <c r="EQ14" s="249"/>
      <c r="ER14" s="249"/>
      <c r="ES14" s="249"/>
      <c r="ET14" s="249"/>
      <c r="EU14" s="249"/>
      <c r="EV14" s="249"/>
      <c r="EW14" s="249"/>
      <c r="EX14" s="249"/>
      <c r="EY14" s="250"/>
    </row>
    <row r="15" spans="1:155" s="28" customFormat="1" ht="9" customHeight="1">
      <c r="A15" s="27"/>
      <c r="B15" s="217" t="s">
        <v>91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8"/>
      <c r="AG15" s="251" t="s">
        <v>149</v>
      </c>
      <c r="AH15" s="252"/>
      <c r="AI15" s="252"/>
      <c r="AJ15" s="252"/>
      <c r="AK15" s="252"/>
      <c r="AL15" s="252"/>
      <c r="AM15" s="253"/>
      <c r="AN15" s="251"/>
      <c r="AO15" s="252"/>
      <c r="AP15" s="252"/>
      <c r="AQ15" s="252"/>
      <c r="AR15" s="252"/>
      <c r="AS15" s="252"/>
      <c r="AT15" s="252"/>
      <c r="AU15" s="253"/>
      <c r="AV15" s="248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50"/>
      <c r="BH15" s="254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6"/>
      <c r="BT15" s="248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50"/>
      <c r="CF15" s="248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50"/>
      <c r="CR15" s="254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6"/>
      <c r="DD15" s="248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50"/>
      <c r="DP15" s="248"/>
      <c r="DQ15" s="249"/>
      <c r="DR15" s="249"/>
      <c r="DS15" s="249"/>
      <c r="DT15" s="249"/>
      <c r="DU15" s="249"/>
      <c r="DV15" s="249"/>
      <c r="DW15" s="249"/>
      <c r="DX15" s="249"/>
      <c r="DY15" s="249"/>
      <c r="DZ15" s="249"/>
      <c r="EA15" s="250"/>
      <c r="EB15" s="248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50"/>
      <c r="EN15" s="248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50"/>
    </row>
    <row r="16" spans="1:155" s="28" customFormat="1" ht="30" customHeight="1">
      <c r="A16" s="29"/>
      <c r="B16" s="269" t="s">
        <v>161</v>
      </c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70"/>
      <c r="AG16" s="260" t="s">
        <v>56</v>
      </c>
      <c r="AH16" s="261"/>
      <c r="AI16" s="261"/>
      <c r="AJ16" s="261"/>
      <c r="AK16" s="261"/>
      <c r="AL16" s="261"/>
      <c r="AM16" s="262"/>
      <c r="AN16" s="260"/>
      <c r="AO16" s="261"/>
      <c r="AP16" s="261"/>
      <c r="AQ16" s="261"/>
      <c r="AR16" s="261"/>
      <c r="AS16" s="261"/>
      <c r="AT16" s="261"/>
      <c r="AU16" s="262"/>
      <c r="AV16" s="257">
        <f>CF16+DP16</f>
        <v>9154865.5</v>
      </c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9"/>
      <c r="BH16" s="263">
        <f>BH18+BH19+BH20+BH23+BH25</f>
        <v>11298269</v>
      </c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5"/>
      <c r="BT16" s="266">
        <f>BT18+BT19+BT20+BT23+BT25</f>
        <v>12038960</v>
      </c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8"/>
      <c r="CF16" s="257">
        <f>CF18+CF19+CF20+CF21+CF22+CF23+CF25+CF24</f>
        <v>9154865.5</v>
      </c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9"/>
      <c r="CR16" s="263">
        <f>CR18+CR19+CR20+CR23+CR25</f>
        <v>11298269</v>
      </c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5"/>
      <c r="DD16" s="266">
        <f>DD18+DD19+DD20+DD23+DD25</f>
        <v>12038960</v>
      </c>
      <c r="DE16" s="267"/>
      <c r="DF16" s="267"/>
      <c r="DG16" s="267"/>
      <c r="DH16" s="267"/>
      <c r="DI16" s="267"/>
      <c r="DJ16" s="267"/>
      <c r="DK16" s="267"/>
      <c r="DL16" s="267"/>
      <c r="DM16" s="267"/>
      <c r="DN16" s="267"/>
      <c r="DO16" s="268"/>
      <c r="DP16" s="257"/>
      <c r="DQ16" s="258"/>
      <c r="DR16" s="258"/>
      <c r="DS16" s="258"/>
      <c r="DT16" s="258"/>
      <c r="DU16" s="258"/>
      <c r="DV16" s="258"/>
      <c r="DW16" s="258"/>
      <c r="DX16" s="258"/>
      <c r="DY16" s="258"/>
      <c r="DZ16" s="258"/>
      <c r="EA16" s="259"/>
      <c r="EB16" s="257"/>
      <c r="EC16" s="258"/>
      <c r="ED16" s="258"/>
      <c r="EE16" s="258"/>
      <c r="EF16" s="258"/>
      <c r="EG16" s="258"/>
      <c r="EH16" s="258"/>
      <c r="EI16" s="258"/>
      <c r="EJ16" s="258"/>
      <c r="EK16" s="258"/>
      <c r="EL16" s="258"/>
      <c r="EM16" s="259"/>
      <c r="EN16" s="257"/>
      <c r="EO16" s="258"/>
      <c r="EP16" s="258"/>
      <c r="EQ16" s="258"/>
      <c r="ER16" s="258"/>
      <c r="ES16" s="258"/>
      <c r="ET16" s="258"/>
      <c r="EU16" s="258"/>
      <c r="EV16" s="258"/>
      <c r="EW16" s="258"/>
      <c r="EX16" s="258"/>
      <c r="EY16" s="259"/>
    </row>
    <row r="17" spans="1:155" s="28" customFormat="1" ht="9.75" customHeight="1">
      <c r="A17" s="27"/>
      <c r="B17" s="217" t="s">
        <v>1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8"/>
      <c r="AG17" s="251" t="s">
        <v>12</v>
      </c>
      <c r="AH17" s="252"/>
      <c r="AI17" s="252"/>
      <c r="AJ17" s="252"/>
      <c r="AK17" s="252"/>
      <c r="AL17" s="252"/>
      <c r="AM17" s="253"/>
      <c r="AN17" s="251"/>
      <c r="AO17" s="252"/>
      <c r="AP17" s="252"/>
      <c r="AQ17" s="252"/>
      <c r="AR17" s="252"/>
      <c r="AS17" s="252"/>
      <c r="AT17" s="252"/>
      <c r="AU17" s="253"/>
      <c r="AV17" s="248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50"/>
      <c r="BH17" s="254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6"/>
      <c r="BT17" s="248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50"/>
      <c r="CF17" s="248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50"/>
      <c r="CR17" s="254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6"/>
      <c r="DD17" s="248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50"/>
      <c r="DP17" s="248"/>
      <c r="DQ17" s="249"/>
      <c r="DR17" s="249"/>
      <c r="DS17" s="249"/>
      <c r="DT17" s="249"/>
      <c r="DU17" s="249"/>
      <c r="DV17" s="249"/>
      <c r="DW17" s="249"/>
      <c r="DX17" s="249"/>
      <c r="DY17" s="249"/>
      <c r="DZ17" s="249"/>
      <c r="EA17" s="250"/>
      <c r="EB17" s="248"/>
      <c r="EC17" s="249"/>
      <c r="ED17" s="249"/>
      <c r="EE17" s="249"/>
      <c r="EF17" s="249"/>
      <c r="EG17" s="249"/>
      <c r="EH17" s="249"/>
      <c r="EI17" s="249"/>
      <c r="EJ17" s="249"/>
      <c r="EK17" s="249"/>
      <c r="EL17" s="249"/>
      <c r="EM17" s="250"/>
      <c r="EN17" s="248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50"/>
    </row>
    <row r="18" spans="1:155" s="28" customFormat="1" ht="15.75" customHeight="1">
      <c r="A18" s="27"/>
      <c r="B18" s="217" t="s">
        <v>246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8"/>
      <c r="AG18" s="251" t="s">
        <v>150</v>
      </c>
      <c r="AH18" s="252"/>
      <c r="AI18" s="252"/>
      <c r="AJ18" s="252"/>
      <c r="AK18" s="252"/>
      <c r="AL18" s="252"/>
      <c r="AM18" s="253"/>
      <c r="AN18" s="251"/>
      <c r="AO18" s="252"/>
      <c r="AP18" s="252"/>
      <c r="AQ18" s="252"/>
      <c r="AR18" s="252"/>
      <c r="AS18" s="252"/>
      <c r="AT18" s="252"/>
      <c r="AU18" s="253"/>
      <c r="AV18" s="248">
        <f aca="true" t="shared" si="0" ref="AV18:AV25">CF18</f>
        <v>1071100</v>
      </c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50"/>
      <c r="BH18" s="214">
        <f>CR18</f>
        <v>1071100</v>
      </c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6"/>
      <c r="BT18" s="142">
        <f>DD18</f>
        <v>1071100</v>
      </c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56"/>
      <c r="CF18" s="248">
        <v>1071100</v>
      </c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50"/>
      <c r="CR18" s="214">
        <v>1071100</v>
      </c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6"/>
      <c r="DD18" s="142">
        <v>1071100</v>
      </c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56"/>
      <c r="DP18" s="248"/>
      <c r="DQ18" s="249"/>
      <c r="DR18" s="249"/>
      <c r="DS18" s="249"/>
      <c r="DT18" s="249"/>
      <c r="DU18" s="249"/>
      <c r="DV18" s="249"/>
      <c r="DW18" s="249"/>
      <c r="DX18" s="249"/>
      <c r="DY18" s="249"/>
      <c r="DZ18" s="249"/>
      <c r="EA18" s="250"/>
      <c r="EB18" s="248"/>
      <c r="EC18" s="249"/>
      <c r="ED18" s="249"/>
      <c r="EE18" s="249"/>
      <c r="EF18" s="249"/>
      <c r="EG18" s="249"/>
      <c r="EH18" s="249"/>
      <c r="EI18" s="249"/>
      <c r="EJ18" s="249"/>
      <c r="EK18" s="249"/>
      <c r="EL18" s="249"/>
      <c r="EM18" s="250"/>
      <c r="EN18" s="248"/>
      <c r="EO18" s="249"/>
      <c r="EP18" s="249"/>
      <c r="EQ18" s="249"/>
      <c r="ER18" s="249"/>
      <c r="ES18" s="249"/>
      <c r="ET18" s="249"/>
      <c r="EU18" s="249"/>
      <c r="EV18" s="249"/>
      <c r="EW18" s="249"/>
      <c r="EX18" s="249"/>
      <c r="EY18" s="250"/>
    </row>
    <row r="19" spans="1:155" s="28" customFormat="1" ht="15.75" customHeight="1">
      <c r="A19" s="27"/>
      <c r="B19" s="217" t="s">
        <v>247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8"/>
      <c r="AG19" s="251" t="s">
        <v>151</v>
      </c>
      <c r="AH19" s="252"/>
      <c r="AI19" s="252"/>
      <c r="AJ19" s="252"/>
      <c r="AK19" s="252"/>
      <c r="AL19" s="252"/>
      <c r="AM19" s="253"/>
      <c r="AN19" s="48"/>
      <c r="AO19" s="49"/>
      <c r="AP19" s="49"/>
      <c r="AQ19" s="49"/>
      <c r="AR19" s="49"/>
      <c r="AS19" s="49"/>
      <c r="AT19" s="49"/>
      <c r="AU19" s="50"/>
      <c r="AV19" s="248">
        <v>0</v>
      </c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50"/>
      <c r="BH19" s="214">
        <v>0</v>
      </c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6"/>
      <c r="BT19" s="142">
        <v>0</v>
      </c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56"/>
      <c r="CF19" s="248">
        <v>0</v>
      </c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50"/>
      <c r="CR19" s="214">
        <f>BH19</f>
        <v>0</v>
      </c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6"/>
      <c r="DD19" s="142">
        <f>BT19</f>
        <v>0</v>
      </c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56"/>
      <c r="DP19" s="45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7"/>
      <c r="EB19" s="45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7"/>
      <c r="EN19" s="45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7"/>
    </row>
    <row r="20" spans="1:155" s="28" customFormat="1" ht="15.75" customHeight="1">
      <c r="A20" s="27"/>
      <c r="B20" s="217" t="s">
        <v>248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8"/>
      <c r="AG20" s="251" t="s">
        <v>249</v>
      </c>
      <c r="AH20" s="252"/>
      <c r="AI20" s="252"/>
      <c r="AJ20" s="252"/>
      <c r="AK20" s="252"/>
      <c r="AL20" s="252"/>
      <c r="AM20" s="253"/>
      <c r="AN20" s="48"/>
      <c r="AO20" s="49"/>
      <c r="AP20" s="49"/>
      <c r="AQ20" s="49"/>
      <c r="AR20" s="49"/>
      <c r="AS20" s="49"/>
      <c r="AT20" s="49"/>
      <c r="AU20" s="50"/>
      <c r="AV20" s="248">
        <f t="shared" si="0"/>
        <v>1929500.55</v>
      </c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50"/>
      <c r="BH20" s="214">
        <f>CR20</f>
        <v>1929500.55</v>
      </c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6"/>
      <c r="BT20" s="142">
        <f>DD20</f>
        <v>1929500.55</v>
      </c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56"/>
      <c r="CF20" s="248">
        <v>1929500.55</v>
      </c>
      <c r="CG20" s="249"/>
      <c r="CH20" s="249"/>
      <c r="CI20" s="249"/>
      <c r="CJ20" s="249"/>
      <c r="CK20" s="249"/>
      <c r="CL20" s="249"/>
      <c r="CM20" s="249"/>
      <c r="CN20" s="249"/>
      <c r="CO20" s="249"/>
      <c r="CP20" s="249"/>
      <c r="CQ20" s="250"/>
      <c r="CR20" s="214">
        <v>1929500.55</v>
      </c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6"/>
      <c r="DD20" s="142">
        <v>1929500.55</v>
      </c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56"/>
      <c r="DP20" s="45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7"/>
      <c r="EB20" s="45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7"/>
      <c r="EN20" s="45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7"/>
    </row>
    <row r="21" spans="1:155" s="28" customFormat="1" ht="12" customHeight="1">
      <c r="A21" s="27"/>
      <c r="B21" s="217" t="s">
        <v>250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8"/>
      <c r="AG21" s="251" t="s">
        <v>251</v>
      </c>
      <c r="AH21" s="252"/>
      <c r="AI21" s="252"/>
      <c r="AJ21" s="252"/>
      <c r="AK21" s="252"/>
      <c r="AL21" s="252"/>
      <c r="AM21" s="253"/>
      <c r="AN21" s="48"/>
      <c r="AO21" s="49"/>
      <c r="AP21" s="49"/>
      <c r="AQ21" s="49"/>
      <c r="AR21" s="49"/>
      <c r="AS21" s="49"/>
      <c r="AT21" s="49"/>
      <c r="AU21" s="50"/>
      <c r="AV21" s="248">
        <f t="shared" si="0"/>
        <v>0</v>
      </c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50"/>
      <c r="BH21" s="64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6"/>
      <c r="BT21" s="57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9"/>
      <c r="CF21" s="248">
        <v>0</v>
      </c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50"/>
      <c r="CR21" s="64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6"/>
      <c r="DD21" s="57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9"/>
      <c r="DP21" s="45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7"/>
      <c r="EB21" s="45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7"/>
      <c r="EN21" s="45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7"/>
    </row>
    <row r="22" spans="1:155" s="28" customFormat="1" ht="12" customHeight="1">
      <c r="A22" s="27"/>
      <c r="B22" s="217" t="s">
        <v>252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8"/>
      <c r="AG22" s="251" t="s">
        <v>253</v>
      </c>
      <c r="AH22" s="252"/>
      <c r="AI22" s="252"/>
      <c r="AJ22" s="252"/>
      <c r="AK22" s="252"/>
      <c r="AL22" s="252"/>
      <c r="AM22" s="253"/>
      <c r="AN22" s="48"/>
      <c r="AO22" s="49"/>
      <c r="AP22" s="49"/>
      <c r="AQ22" s="49"/>
      <c r="AR22" s="49"/>
      <c r="AS22" s="49"/>
      <c r="AT22" s="49"/>
      <c r="AU22" s="50"/>
      <c r="AV22" s="248">
        <f t="shared" si="0"/>
        <v>0</v>
      </c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50"/>
      <c r="BH22" s="64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6"/>
      <c r="BT22" s="57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9"/>
      <c r="CF22" s="248">
        <v>0</v>
      </c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50"/>
      <c r="CR22" s="64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6"/>
      <c r="DD22" s="57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9"/>
      <c r="DP22" s="45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7"/>
      <c r="EB22" s="45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7"/>
      <c r="EN22" s="45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7"/>
    </row>
    <row r="23" spans="1:155" s="28" customFormat="1" ht="24.75" customHeight="1">
      <c r="A23" s="27"/>
      <c r="B23" s="217" t="s">
        <v>254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51"/>
      <c r="AG23" s="251" t="s">
        <v>255</v>
      </c>
      <c r="AH23" s="252"/>
      <c r="AI23" s="252"/>
      <c r="AJ23" s="252"/>
      <c r="AK23" s="252"/>
      <c r="AL23" s="252"/>
      <c r="AM23" s="253"/>
      <c r="AN23" s="48"/>
      <c r="AO23" s="49"/>
      <c r="AP23" s="49"/>
      <c r="AQ23" s="49"/>
      <c r="AR23" s="49"/>
      <c r="AS23" s="49"/>
      <c r="AT23" s="49"/>
      <c r="AU23" s="50"/>
      <c r="AV23" s="248">
        <f t="shared" si="0"/>
        <v>2000000</v>
      </c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50"/>
      <c r="BH23" s="214">
        <v>2000000</v>
      </c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6"/>
      <c r="BT23" s="142">
        <f>BH23</f>
        <v>2000000</v>
      </c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56"/>
      <c r="CF23" s="248">
        <v>2000000</v>
      </c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50"/>
      <c r="CR23" s="214">
        <f>BH23</f>
        <v>2000000</v>
      </c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6"/>
      <c r="DD23" s="142">
        <f>BT23</f>
        <v>2000000</v>
      </c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56"/>
      <c r="DP23" s="45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7"/>
      <c r="EB23" s="45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7"/>
      <c r="EN23" s="45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7"/>
    </row>
    <row r="24" spans="1:155" s="28" customFormat="1" ht="12.75" customHeight="1">
      <c r="A24" s="140" t="s">
        <v>291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1"/>
      <c r="AG24" s="134"/>
      <c r="AH24" s="135"/>
      <c r="AI24" s="135"/>
      <c r="AJ24" s="135"/>
      <c r="AK24" s="135"/>
      <c r="AL24" s="135"/>
      <c r="AM24" s="146"/>
      <c r="AN24" s="55"/>
      <c r="AO24" s="52"/>
      <c r="AP24" s="52"/>
      <c r="AQ24" s="52"/>
      <c r="AR24" s="52"/>
      <c r="AS24" s="52"/>
      <c r="AT24" s="52"/>
      <c r="AU24" s="56"/>
      <c r="AV24" s="150">
        <f>CF24</f>
        <v>0</v>
      </c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2"/>
      <c r="BH24" s="67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9"/>
      <c r="BT24" s="42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4"/>
      <c r="CF24" s="150">
        <v>0</v>
      </c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2"/>
      <c r="CR24" s="67"/>
      <c r="CS24" s="68"/>
      <c r="CT24" s="68"/>
      <c r="CU24" s="65"/>
      <c r="CV24" s="65"/>
      <c r="CW24" s="65"/>
      <c r="CX24" s="65"/>
      <c r="CY24" s="65"/>
      <c r="CZ24" s="65"/>
      <c r="DA24" s="65"/>
      <c r="DB24" s="65"/>
      <c r="DC24" s="66"/>
      <c r="DD24" s="57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9"/>
      <c r="DP24" s="45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7"/>
      <c r="EB24" s="45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7"/>
      <c r="EN24" s="45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7"/>
    </row>
    <row r="25" spans="1:155" s="28" customFormat="1" ht="24" customHeight="1">
      <c r="A25" s="27"/>
      <c r="B25" s="217" t="s">
        <v>269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8"/>
      <c r="AG25" s="251" t="s">
        <v>256</v>
      </c>
      <c r="AH25" s="252"/>
      <c r="AI25" s="252"/>
      <c r="AJ25" s="252"/>
      <c r="AK25" s="252"/>
      <c r="AL25" s="252"/>
      <c r="AM25" s="253"/>
      <c r="AN25" s="251"/>
      <c r="AO25" s="252"/>
      <c r="AP25" s="252"/>
      <c r="AQ25" s="252"/>
      <c r="AR25" s="252"/>
      <c r="AS25" s="252"/>
      <c r="AT25" s="252"/>
      <c r="AU25" s="253"/>
      <c r="AV25" s="248">
        <f t="shared" si="0"/>
        <v>4154264.95</v>
      </c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50"/>
      <c r="BH25" s="214">
        <v>6297668.45</v>
      </c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6"/>
      <c r="BT25" s="142">
        <v>7038359.45</v>
      </c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56"/>
      <c r="CF25" s="248">
        <v>4154264.95</v>
      </c>
      <c r="CG25" s="249"/>
      <c r="CH25" s="249"/>
      <c r="CI25" s="249"/>
      <c r="CJ25" s="249"/>
      <c r="CK25" s="249"/>
      <c r="CL25" s="249"/>
      <c r="CM25" s="249"/>
      <c r="CN25" s="249"/>
      <c r="CO25" s="249"/>
      <c r="CP25" s="249"/>
      <c r="CQ25" s="250"/>
      <c r="CR25" s="214">
        <f>BH25</f>
        <v>6297668.45</v>
      </c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6"/>
      <c r="DD25" s="142">
        <f>BT25</f>
        <v>7038359.45</v>
      </c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56"/>
      <c r="DP25" s="248"/>
      <c r="DQ25" s="249"/>
      <c r="DR25" s="249"/>
      <c r="DS25" s="249"/>
      <c r="DT25" s="249"/>
      <c r="DU25" s="249"/>
      <c r="DV25" s="249"/>
      <c r="DW25" s="249"/>
      <c r="DX25" s="249"/>
      <c r="DY25" s="249"/>
      <c r="DZ25" s="249"/>
      <c r="EA25" s="250"/>
      <c r="EB25" s="248"/>
      <c r="EC25" s="249"/>
      <c r="ED25" s="249"/>
      <c r="EE25" s="249"/>
      <c r="EF25" s="249"/>
      <c r="EG25" s="249"/>
      <c r="EH25" s="249"/>
      <c r="EI25" s="249"/>
      <c r="EJ25" s="249"/>
      <c r="EK25" s="249"/>
      <c r="EL25" s="249"/>
      <c r="EM25" s="250"/>
      <c r="EN25" s="248"/>
      <c r="EO25" s="249"/>
      <c r="EP25" s="249"/>
      <c r="EQ25" s="249"/>
      <c r="ER25" s="249"/>
      <c r="ES25" s="249"/>
      <c r="ET25" s="249"/>
      <c r="EU25" s="249"/>
      <c r="EV25" s="249"/>
      <c r="EW25" s="249"/>
      <c r="EX25" s="249"/>
      <c r="EY25" s="250"/>
    </row>
  </sheetData>
  <sheetProtection/>
  <mergeCells count="206">
    <mergeCell ref="A24:AF24"/>
    <mergeCell ref="AG24:AM24"/>
    <mergeCell ref="AV24:BG24"/>
    <mergeCell ref="CF24:CQ24"/>
    <mergeCell ref="B23:AE23"/>
    <mergeCell ref="AG23:AM23"/>
    <mergeCell ref="AV23:BG23"/>
    <mergeCell ref="CF23:CQ23"/>
    <mergeCell ref="BH23:BS23"/>
    <mergeCell ref="BT23:CE23"/>
    <mergeCell ref="B21:AF21"/>
    <mergeCell ref="AG21:AM21"/>
    <mergeCell ref="AV21:BG21"/>
    <mergeCell ref="CF21:CQ21"/>
    <mergeCell ref="B22:AF22"/>
    <mergeCell ref="AG22:AM22"/>
    <mergeCell ref="AV22:BG22"/>
    <mergeCell ref="CF22:CQ22"/>
    <mergeCell ref="B19:AF19"/>
    <mergeCell ref="AG19:AM19"/>
    <mergeCell ref="AV19:BG19"/>
    <mergeCell ref="CF19:CQ19"/>
    <mergeCell ref="B20:AF20"/>
    <mergeCell ref="AG20:AM20"/>
    <mergeCell ref="AV20:BG20"/>
    <mergeCell ref="CF20:CQ20"/>
    <mergeCell ref="BH19:BS19"/>
    <mergeCell ref="BT19:CE19"/>
    <mergeCell ref="DD8:DG8"/>
    <mergeCell ref="CR12:DC12"/>
    <mergeCell ref="DP7:DS7"/>
    <mergeCell ref="DT7:EA9"/>
    <mergeCell ref="DP8:DS8"/>
    <mergeCell ref="CR9:CU9"/>
    <mergeCell ref="DD9:DG9"/>
    <mergeCell ref="DP9:DS9"/>
    <mergeCell ref="DD7:DG7"/>
    <mergeCell ref="DH7:DO9"/>
    <mergeCell ref="CR8:CU8"/>
    <mergeCell ref="EN11:EY11"/>
    <mergeCell ref="DD12:DO12"/>
    <mergeCell ref="DP12:EA12"/>
    <mergeCell ref="EB12:EM12"/>
    <mergeCell ref="EN12:EY12"/>
    <mergeCell ref="EB11:EM11"/>
    <mergeCell ref="DP11:EA11"/>
    <mergeCell ref="DD11:DO11"/>
    <mergeCell ref="CR11:DC11"/>
    <mergeCell ref="DP6:EY6"/>
    <mergeCell ref="CF6:DO6"/>
    <mergeCell ref="AN4:AU9"/>
    <mergeCell ref="BH7:BK7"/>
    <mergeCell ref="BL7:BS9"/>
    <mergeCell ref="BH8:BK8"/>
    <mergeCell ref="BH9:BK9"/>
    <mergeCell ref="AV8:AY8"/>
    <mergeCell ref="AV9:AY9"/>
    <mergeCell ref="BT7:BW7"/>
    <mergeCell ref="AV4:EY4"/>
    <mergeCell ref="CF5:EY5"/>
    <mergeCell ref="AV5:CE6"/>
    <mergeCell ref="A4:AF9"/>
    <mergeCell ref="AG4:AM9"/>
    <mergeCell ref="BX7:CE9"/>
    <mergeCell ref="AZ7:BG9"/>
    <mergeCell ref="AV7:AY7"/>
    <mergeCell ref="CF7:CI7"/>
    <mergeCell ref="CJ7:CQ9"/>
    <mergeCell ref="AG25:AM25"/>
    <mergeCell ref="AN25:AU25"/>
    <mergeCell ref="AV25:BG25"/>
    <mergeCell ref="DD18:DO18"/>
    <mergeCell ref="BH18:BS18"/>
    <mergeCell ref="BT18:CE18"/>
    <mergeCell ref="CF18:CQ18"/>
    <mergeCell ref="CR18:DC18"/>
    <mergeCell ref="AG18:AM18"/>
    <mergeCell ref="AN18:AU18"/>
    <mergeCell ref="EN18:EY18"/>
    <mergeCell ref="AV18:BG18"/>
    <mergeCell ref="DP25:EA25"/>
    <mergeCell ref="EB25:EM25"/>
    <mergeCell ref="EN25:EY25"/>
    <mergeCell ref="BH25:BS25"/>
    <mergeCell ref="BT25:CE25"/>
    <mergeCell ref="CF25:CQ25"/>
    <mergeCell ref="CR25:DC25"/>
    <mergeCell ref="DD25:DO25"/>
    <mergeCell ref="EN17:EY17"/>
    <mergeCell ref="CR17:DC17"/>
    <mergeCell ref="DD17:DO17"/>
    <mergeCell ref="AV17:BG17"/>
    <mergeCell ref="CF17:CQ17"/>
    <mergeCell ref="BH17:BS17"/>
    <mergeCell ref="BT17:CE17"/>
    <mergeCell ref="DP17:EA17"/>
    <mergeCell ref="EB17:EM17"/>
    <mergeCell ref="AG17:AM17"/>
    <mergeCell ref="AN17:AU17"/>
    <mergeCell ref="CF16:CQ16"/>
    <mergeCell ref="BH16:BS16"/>
    <mergeCell ref="B16:AF16"/>
    <mergeCell ref="AG16:AM16"/>
    <mergeCell ref="BT16:CE16"/>
    <mergeCell ref="B18:AF18"/>
    <mergeCell ref="AN16:AU16"/>
    <mergeCell ref="AV16:BG16"/>
    <mergeCell ref="EN16:EY16"/>
    <mergeCell ref="CR16:DC16"/>
    <mergeCell ref="DD16:DO16"/>
    <mergeCell ref="EB16:EM16"/>
    <mergeCell ref="DP18:EA18"/>
    <mergeCell ref="EB18:EM18"/>
    <mergeCell ref="B17:AF17"/>
    <mergeCell ref="EN15:EY15"/>
    <mergeCell ref="CR15:DC15"/>
    <mergeCell ref="DP16:EA16"/>
    <mergeCell ref="DD15:DO15"/>
    <mergeCell ref="DP15:EA15"/>
    <mergeCell ref="EB15:EM15"/>
    <mergeCell ref="B15:AF15"/>
    <mergeCell ref="AG15:AM15"/>
    <mergeCell ref="AN15:AU15"/>
    <mergeCell ref="AV15:BG15"/>
    <mergeCell ref="BH15:BS15"/>
    <mergeCell ref="BT15:CE15"/>
    <mergeCell ref="CF15:CQ15"/>
    <mergeCell ref="AN14:AU14"/>
    <mergeCell ref="AV14:BG14"/>
    <mergeCell ref="B14:AF14"/>
    <mergeCell ref="AG14:AM14"/>
    <mergeCell ref="DP14:EA14"/>
    <mergeCell ref="DD14:DO14"/>
    <mergeCell ref="BH14:BS14"/>
    <mergeCell ref="BT14:CE14"/>
    <mergeCell ref="CF14:CQ14"/>
    <mergeCell ref="EN13:EY13"/>
    <mergeCell ref="CR13:DC13"/>
    <mergeCell ref="DD13:DO13"/>
    <mergeCell ref="DP13:EA13"/>
    <mergeCell ref="EB13:EM13"/>
    <mergeCell ref="EB14:EM14"/>
    <mergeCell ref="EN14:EY14"/>
    <mergeCell ref="CR14:DC14"/>
    <mergeCell ref="CF12:CQ12"/>
    <mergeCell ref="BH12:BS12"/>
    <mergeCell ref="BT12:CE12"/>
    <mergeCell ref="AV12:BG12"/>
    <mergeCell ref="AV13:BG13"/>
    <mergeCell ref="CF13:CQ13"/>
    <mergeCell ref="BH13:BS13"/>
    <mergeCell ref="BT13:CE13"/>
    <mergeCell ref="AV11:BG11"/>
    <mergeCell ref="AN13:AU13"/>
    <mergeCell ref="B13:AF13"/>
    <mergeCell ref="AG13:AM13"/>
    <mergeCell ref="AG12:AM12"/>
    <mergeCell ref="AN12:AU12"/>
    <mergeCell ref="B12:AF12"/>
    <mergeCell ref="B11:AF11"/>
    <mergeCell ref="AG11:AM11"/>
    <mergeCell ref="AN11:AU11"/>
    <mergeCell ref="CF10:CQ10"/>
    <mergeCell ref="DP10:EA10"/>
    <mergeCell ref="A10:AF10"/>
    <mergeCell ref="AG10:AM10"/>
    <mergeCell ref="AN10:AU10"/>
    <mergeCell ref="AV10:BG10"/>
    <mergeCell ref="EB7:EE7"/>
    <mergeCell ref="EF7:EM9"/>
    <mergeCell ref="EB8:EE8"/>
    <mergeCell ref="EB9:EE9"/>
    <mergeCell ref="CF11:CQ11"/>
    <mergeCell ref="BH11:BS11"/>
    <mergeCell ref="BT11:CE11"/>
    <mergeCell ref="EB10:EM10"/>
    <mergeCell ref="BH10:BS10"/>
    <mergeCell ref="BT10:CE10"/>
    <mergeCell ref="BT8:BW8"/>
    <mergeCell ref="BT9:BW9"/>
    <mergeCell ref="CF8:CI8"/>
    <mergeCell ref="CF9:CI9"/>
    <mergeCell ref="EN10:EY10"/>
    <mergeCell ref="CR10:DC10"/>
    <mergeCell ref="DD10:DO10"/>
    <mergeCell ref="CV7:DC9"/>
    <mergeCell ref="CR7:CU7"/>
    <mergeCell ref="EN9:EQ9"/>
    <mergeCell ref="B25:AF25"/>
    <mergeCell ref="B1:EX1"/>
    <mergeCell ref="BF2:BI2"/>
    <mergeCell ref="BJ2:CI2"/>
    <mergeCell ref="CJ2:CM2"/>
    <mergeCell ref="CN2:CQ2"/>
    <mergeCell ref="CR2:CT2"/>
    <mergeCell ref="EN7:EQ7"/>
    <mergeCell ref="ER7:EY9"/>
    <mergeCell ref="EN8:EQ8"/>
    <mergeCell ref="CR23:DC23"/>
    <mergeCell ref="DD23:DO23"/>
    <mergeCell ref="CR19:DC19"/>
    <mergeCell ref="DD19:DO19"/>
    <mergeCell ref="BH20:BS20"/>
    <mergeCell ref="BT20:CE20"/>
    <mergeCell ref="CR20:DC20"/>
    <mergeCell ref="DD20:DO20"/>
  </mergeCells>
  <printOptions/>
  <pageMargins left="0.3937007874015748" right="0.5118110236220472" top="0" bottom="0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4"/>
  <sheetViews>
    <sheetView view="pageBreakPreview" zoomScaleSheetLayoutView="100" zoomScalePageLayoutView="0" workbookViewId="0" topLeftCell="A13">
      <selection activeCell="AG34" sqref="AG34:AJ34"/>
    </sheetView>
  </sheetViews>
  <sheetFormatPr defaultColWidth="0.875" defaultRowHeight="12.75"/>
  <cols>
    <col min="1" max="100" width="0.875" style="1" customWidth="1"/>
    <col min="101" max="101" width="0.6171875" style="1" customWidth="1"/>
    <col min="102" max="105" width="0.875" style="1" hidden="1" customWidth="1"/>
    <col min="106" max="16384" width="0.875" style="1" customWidth="1"/>
  </cols>
  <sheetData>
    <row r="1" spans="2:104" ht="31.5" customHeight="1">
      <c r="B1" s="113" t="s">
        <v>160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</row>
    <row r="2" spans="23:83" ht="13.5">
      <c r="W2" s="83" t="s">
        <v>57</v>
      </c>
      <c r="X2" s="83"/>
      <c r="Y2" s="83"/>
      <c r="Z2" s="83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85">
        <v>20</v>
      </c>
      <c r="BV2" s="85"/>
      <c r="BW2" s="85"/>
      <c r="BX2" s="85"/>
      <c r="BY2" s="78"/>
      <c r="BZ2" s="78"/>
      <c r="CA2" s="78"/>
      <c r="CB2" s="78"/>
      <c r="CC2" s="73" t="s">
        <v>2</v>
      </c>
      <c r="CD2" s="73"/>
      <c r="CE2" s="73"/>
    </row>
    <row r="3" spans="27:72" s="2" customFormat="1" ht="13.5" customHeight="1">
      <c r="AA3" s="294" t="s">
        <v>58</v>
      </c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</row>
    <row r="5" spans="1:105" ht="46.5" customHeight="1">
      <c r="A5" s="166" t="s">
        <v>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8"/>
      <c r="AM5" s="166" t="s">
        <v>20</v>
      </c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8"/>
      <c r="BT5" s="166" t="s">
        <v>159</v>
      </c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8"/>
    </row>
    <row r="6" spans="1:105" ht="16.5" customHeight="1">
      <c r="A6" s="187">
        <v>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9"/>
      <c r="AM6" s="187">
        <v>2</v>
      </c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9"/>
      <c r="BT6" s="187">
        <v>3</v>
      </c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9"/>
    </row>
    <row r="7" spans="1:105" ht="21" customHeight="1">
      <c r="A7" s="18"/>
      <c r="B7" s="117" t="s">
        <v>49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8"/>
      <c r="AM7" s="137" t="s">
        <v>61</v>
      </c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9"/>
      <c r="BT7" s="127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9"/>
    </row>
    <row r="8" spans="1:105" ht="21" customHeight="1">
      <c r="A8" s="18"/>
      <c r="B8" s="117" t="s">
        <v>50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8"/>
      <c r="AM8" s="137" t="s">
        <v>62</v>
      </c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9"/>
      <c r="BT8" s="127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9"/>
    </row>
    <row r="9" spans="1:105" ht="21" customHeight="1">
      <c r="A9" s="18"/>
      <c r="B9" s="117" t="s">
        <v>59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8"/>
      <c r="AM9" s="137" t="s">
        <v>63</v>
      </c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9"/>
      <c r="BT9" s="127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9"/>
    </row>
    <row r="10" spans="1:105" ht="21" customHeight="1">
      <c r="A10" s="18"/>
      <c r="B10" s="117" t="s">
        <v>60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8"/>
      <c r="AM10" s="137" t="s">
        <v>64</v>
      </c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9"/>
      <c r="BT10" s="127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9"/>
    </row>
    <row r="12" spans="1:105" ht="15" customHeight="1">
      <c r="A12" s="113" t="s">
        <v>156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</row>
    <row r="14" spans="1:105" ht="21" customHeight="1">
      <c r="A14" s="187" t="s">
        <v>0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9"/>
      <c r="AM14" s="187" t="s">
        <v>20</v>
      </c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9"/>
      <c r="BT14" s="187" t="s">
        <v>65</v>
      </c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9"/>
    </row>
    <row r="15" spans="1:105" ht="16.5" customHeight="1">
      <c r="A15" s="187">
        <v>1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9"/>
      <c r="AM15" s="187">
        <v>2</v>
      </c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9"/>
      <c r="BT15" s="187">
        <v>3</v>
      </c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9"/>
    </row>
    <row r="16" spans="1:105" ht="31.5" customHeight="1">
      <c r="A16" s="18"/>
      <c r="B16" s="106" t="s">
        <v>66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7"/>
      <c r="AM16" s="137" t="s">
        <v>61</v>
      </c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9"/>
      <c r="BT16" s="295"/>
      <c r="BU16" s="296"/>
      <c r="BV16" s="296"/>
      <c r="BW16" s="296"/>
      <c r="BX16" s="296"/>
      <c r="BY16" s="296"/>
      <c r="BZ16" s="296"/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6"/>
      <c r="CM16" s="296"/>
      <c r="CN16" s="296"/>
      <c r="CO16" s="296"/>
      <c r="CP16" s="296"/>
      <c r="CQ16" s="296"/>
      <c r="CR16" s="296"/>
      <c r="CS16" s="296"/>
      <c r="CT16" s="296"/>
      <c r="CU16" s="296"/>
      <c r="CV16" s="296"/>
      <c r="CW16" s="296"/>
      <c r="CX16" s="296"/>
      <c r="CY16" s="296"/>
      <c r="CZ16" s="296"/>
      <c r="DA16" s="297"/>
    </row>
    <row r="17" spans="1:105" ht="90.75" customHeight="1">
      <c r="A17" s="18"/>
      <c r="B17" s="106" t="s">
        <v>215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7"/>
      <c r="AM17" s="137" t="s">
        <v>62</v>
      </c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9"/>
      <c r="BT17" s="295"/>
      <c r="BU17" s="296"/>
      <c r="BV17" s="296"/>
      <c r="BW17" s="296"/>
      <c r="BX17" s="296"/>
      <c r="BY17" s="296"/>
      <c r="BZ17" s="296"/>
      <c r="CA17" s="296"/>
      <c r="CB17" s="296"/>
      <c r="CC17" s="296"/>
      <c r="CD17" s="296"/>
      <c r="CE17" s="296"/>
      <c r="CF17" s="296"/>
      <c r="CG17" s="296"/>
      <c r="CH17" s="296"/>
      <c r="CI17" s="296"/>
      <c r="CJ17" s="296"/>
      <c r="CK17" s="296"/>
      <c r="CL17" s="296"/>
      <c r="CM17" s="296"/>
      <c r="CN17" s="296"/>
      <c r="CO17" s="296"/>
      <c r="CP17" s="296"/>
      <c r="CQ17" s="296"/>
      <c r="CR17" s="296"/>
      <c r="CS17" s="296"/>
      <c r="CT17" s="296"/>
      <c r="CU17" s="296"/>
      <c r="CV17" s="296"/>
      <c r="CW17" s="296"/>
      <c r="CX17" s="296"/>
      <c r="CY17" s="296"/>
      <c r="CZ17" s="296"/>
      <c r="DA17" s="297"/>
    </row>
    <row r="18" spans="1:105" ht="31.5" customHeight="1">
      <c r="A18" s="18"/>
      <c r="B18" s="106" t="s">
        <v>67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7"/>
      <c r="AM18" s="137" t="s">
        <v>63</v>
      </c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9"/>
      <c r="BT18" s="295"/>
      <c r="BU18" s="296"/>
      <c r="BV18" s="296"/>
      <c r="BW18" s="296"/>
      <c r="BX18" s="296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6"/>
      <c r="CN18" s="296"/>
      <c r="CO18" s="296"/>
      <c r="CP18" s="296"/>
      <c r="CQ18" s="296"/>
      <c r="CR18" s="296"/>
      <c r="CS18" s="296"/>
      <c r="CT18" s="296"/>
      <c r="CU18" s="296"/>
      <c r="CV18" s="296"/>
      <c r="CW18" s="296"/>
      <c r="CX18" s="296"/>
      <c r="CY18" s="296"/>
      <c r="CZ18" s="296"/>
      <c r="DA18" s="297"/>
    </row>
    <row r="20" ht="13.5">
      <c r="B20" s="3" t="s">
        <v>216</v>
      </c>
    </row>
    <row r="21" spans="2:105" ht="13.5">
      <c r="B21" s="3" t="s">
        <v>217</v>
      </c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T21" s="293" t="s">
        <v>258</v>
      </c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3"/>
    </row>
    <row r="22" spans="50:105" s="2" customFormat="1" ht="13.5" customHeight="1">
      <c r="AX22" s="294" t="s">
        <v>4</v>
      </c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T22" s="294" t="s">
        <v>5</v>
      </c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294"/>
      <c r="CW22" s="294"/>
      <c r="CX22" s="294"/>
      <c r="CY22" s="294"/>
      <c r="CZ22" s="294"/>
      <c r="DA22" s="294"/>
    </row>
    <row r="23" ht="13.5">
      <c r="B23" s="3" t="s">
        <v>218</v>
      </c>
    </row>
    <row r="24" ht="13.5">
      <c r="B24" s="3" t="s">
        <v>219</v>
      </c>
    </row>
    <row r="25" spans="2:105" ht="13.5">
      <c r="B25" s="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T25" s="293" t="s">
        <v>241</v>
      </c>
      <c r="BU25" s="293"/>
      <c r="BV25" s="293"/>
      <c r="BW25" s="293"/>
      <c r="BX25" s="293"/>
      <c r="BY25" s="293"/>
      <c r="BZ25" s="293"/>
      <c r="CA25" s="293"/>
      <c r="CB25" s="293"/>
      <c r="CC25" s="293"/>
      <c r="CD25" s="293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</row>
    <row r="26" spans="50:105" s="2" customFormat="1" ht="13.5" customHeight="1">
      <c r="AX26" s="294" t="s">
        <v>4</v>
      </c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T26" s="294" t="s">
        <v>5</v>
      </c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4"/>
      <c r="CL26" s="294"/>
      <c r="CM26" s="294"/>
      <c r="CN26" s="294"/>
      <c r="CO26" s="294"/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4"/>
      <c r="DA26" s="294"/>
    </row>
    <row r="27" ht="13.5">
      <c r="B27" s="3" t="s">
        <v>220</v>
      </c>
    </row>
    <row r="28" spans="2:105" ht="13.5">
      <c r="B28" s="3" t="s">
        <v>221</v>
      </c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T28" s="293" t="s">
        <v>242</v>
      </c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</row>
    <row r="29" spans="50:105" s="2" customFormat="1" ht="13.5" customHeight="1">
      <c r="AX29" s="294" t="s">
        <v>4</v>
      </c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T29" s="294" t="s">
        <v>5</v>
      </c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4"/>
      <c r="CH29" s="294"/>
      <c r="CI29" s="294"/>
      <c r="CJ29" s="294"/>
      <c r="CK29" s="294"/>
      <c r="CL29" s="294"/>
      <c r="CM29" s="294"/>
      <c r="CN29" s="294"/>
      <c r="CO29" s="294"/>
      <c r="CP29" s="294"/>
      <c r="CQ29" s="294"/>
      <c r="CR29" s="294"/>
      <c r="CS29" s="294"/>
      <c r="CT29" s="294"/>
      <c r="CU29" s="294"/>
      <c r="CV29" s="294"/>
      <c r="CW29" s="294"/>
      <c r="CX29" s="294"/>
      <c r="CY29" s="294"/>
      <c r="CZ29" s="294"/>
      <c r="DA29" s="294"/>
    </row>
    <row r="30" spans="2:105" ht="13.5">
      <c r="B30" s="3" t="s">
        <v>157</v>
      </c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293"/>
      <c r="BR30" s="293"/>
      <c r="BT30" s="293" t="s">
        <v>242</v>
      </c>
      <c r="BU30" s="293"/>
      <c r="BV30" s="293"/>
      <c r="BW30" s="293"/>
      <c r="BX30" s="293"/>
      <c r="BY30" s="293"/>
      <c r="BZ30" s="293"/>
      <c r="CA30" s="293"/>
      <c r="CB30" s="293"/>
      <c r="CC30" s="293"/>
      <c r="CD30" s="293"/>
      <c r="CE30" s="293"/>
      <c r="CF30" s="293"/>
      <c r="CG30" s="293"/>
      <c r="CH30" s="293"/>
      <c r="CI30" s="293"/>
      <c r="CJ30" s="293"/>
      <c r="CK30" s="293"/>
      <c r="CL30" s="293"/>
      <c r="CM30" s="293"/>
      <c r="CN30" s="293"/>
      <c r="CO30" s="293"/>
      <c r="CP30" s="293"/>
      <c r="CQ30" s="293"/>
      <c r="CR30" s="293"/>
      <c r="CS30" s="293"/>
      <c r="CT30" s="293"/>
      <c r="CU30" s="293"/>
      <c r="CV30" s="293"/>
      <c r="CW30" s="293"/>
      <c r="CX30" s="293"/>
      <c r="CY30" s="293"/>
      <c r="CZ30" s="293"/>
      <c r="DA30" s="293"/>
    </row>
    <row r="31" spans="50:105" s="2" customFormat="1" ht="13.5" customHeight="1">
      <c r="AX31" s="294" t="s">
        <v>4</v>
      </c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T31" s="294" t="s">
        <v>5</v>
      </c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294"/>
      <c r="CG31" s="294"/>
      <c r="CH31" s="294"/>
      <c r="CI31" s="294"/>
      <c r="CJ31" s="294"/>
      <c r="CK31" s="294"/>
      <c r="CL31" s="294"/>
      <c r="CM31" s="294"/>
      <c r="CN31" s="294"/>
      <c r="CO31" s="294"/>
      <c r="CP31" s="294"/>
      <c r="CQ31" s="294"/>
      <c r="CR31" s="294"/>
      <c r="CS31" s="294"/>
      <c r="CT31" s="294"/>
      <c r="CU31" s="294"/>
      <c r="CV31" s="294"/>
      <c r="CW31" s="294"/>
      <c r="CX31" s="294"/>
      <c r="CY31" s="294"/>
      <c r="CZ31" s="294"/>
      <c r="DA31" s="294"/>
    </row>
    <row r="32" spans="2:39" ht="13.5">
      <c r="B32" s="1" t="s">
        <v>158</v>
      </c>
      <c r="H32" s="114" t="s">
        <v>243</v>
      </c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</row>
    <row r="33" ht="12" customHeight="1"/>
    <row r="34" spans="2:37" ht="13.5">
      <c r="B34" s="83" t="s">
        <v>69</v>
      </c>
      <c r="C34" s="83"/>
      <c r="D34" s="114" t="s">
        <v>264</v>
      </c>
      <c r="E34" s="114"/>
      <c r="F34" s="114"/>
      <c r="G34" s="114"/>
      <c r="H34" s="82" t="s">
        <v>69</v>
      </c>
      <c r="I34" s="82"/>
      <c r="J34" s="82"/>
      <c r="K34" s="114" t="s">
        <v>265</v>
      </c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83">
        <v>20</v>
      </c>
      <c r="AD34" s="83"/>
      <c r="AE34" s="83"/>
      <c r="AF34" s="83"/>
      <c r="AG34" s="292" t="s">
        <v>277</v>
      </c>
      <c r="AH34" s="292"/>
      <c r="AI34" s="292"/>
      <c r="AJ34" s="292"/>
      <c r="AK34" s="1" t="s">
        <v>2</v>
      </c>
    </row>
    <row r="35" ht="3" customHeight="1"/>
  </sheetData>
  <sheetProtection/>
  <mergeCells count="64">
    <mergeCell ref="AA3:BT3"/>
    <mergeCell ref="A5:AL5"/>
    <mergeCell ref="AM5:BS5"/>
    <mergeCell ref="BT5:DA5"/>
    <mergeCell ref="B1:CZ1"/>
    <mergeCell ref="W2:Z2"/>
    <mergeCell ref="AA2:BT2"/>
    <mergeCell ref="BU2:BX2"/>
    <mergeCell ref="BY2:CB2"/>
    <mergeCell ref="CC2:CE2"/>
    <mergeCell ref="A6:AL6"/>
    <mergeCell ref="AM6:BS6"/>
    <mergeCell ref="BT6:DA6"/>
    <mergeCell ref="B7:AL7"/>
    <mergeCell ref="AM7:BS7"/>
    <mergeCell ref="BT7:DA7"/>
    <mergeCell ref="B8:AL8"/>
    <mergeCell ref="AM8:BS8"/>
    <mergeCell ref="BT8:DA8"/>
    <mergeCell ref="B9:AL9"/>
    <mergeCell ref="AM9:BS9"/>
    <mergeCell ref="BT9:DA9"/>
    <mergeCell ref="B10:AL10"/>
    <mergeCell ref="AM10:BS10"/>
    <mergeCell ref="BT10:DA10"/>
    <mergeCell ref="A14:AL14"/>
    <mergeCell ref="AM14:BS14"/>
    <mergeCell ref="BT14:DA14"/>
    <mergeCell ref="A12:DA12"/>
    <mergeCell ref="A15:AL15"/>
    <mergeCell ref="AM15:BS15"/>
    <mergeCell ref="BT15:DA15"/>
    <mergeCell ref="B16:AL16"/>
    <mergeCell ref="AM16:BS16"/>
    <mergeCell ref="BT16:DA16"/>
    <mergeCell ref="B17:AL17"/>
    <mergeCell ref="AM17:BS17"/>
    <mergeCell ref="BT17:DA17"/>
    <mergeCell ref="B18:AL18"/>
    <mergeCell ref="AM18:BS18"/>
    <mergeCell ref="BT18:DA18"/>
    <mergeCell ref="AX25:BR25"/>
    <mergeCell ref="BT25:DA25"/>
    <mergeCell ref="AX26:BR26"/>
    <mergeCell ref="BT26:DA26"/>
    <mergeCell ref="AX21:BR21"/>
    <mergeCell ref="BT21:DA21"/>
    <mergeCell ref="AX22:BR22"/>
    <mergeCell ref="BT22:DA22"/>
    <mergeCell ref="AX30:BR30"/>
    <mergeCell ref="BT30:DA30"/>
    <mergeCell ref="AX31:BR31"/>
    <mergeCell ref="BT31:DA31"/>
    <mergeCell ref="AX28:BR28"/>
    <mergeCell ref="BT28:DA28"/>
    <mergeCell ref="AX29:BR29"/>
    <mergeCell ref="BT29:DA29"/>
    <mergeCell ref="H32:AM32"/>
    <mergeCell ref="B34:C34"/>
    <mergeCell ref="D34:G34"/>
    <mergeCell ref="H34:J34"/>
    <mergeCell ref="K34:AB34"/>
    <mergeCell ref="AC34:AF34"/>
    <mergeCell ref="AG34:AJ3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2019-01-10T07:49:15Z</cp:lastPrinted>
  <dcterms:created xsi:type="dcterms:W3CDTF">2010-11-26T07:12:57Z</dcterms:created>
  <dcterms:modified xsi:type="dcterms:W3CDTF">2019-01-10T07:49:59Z</dcterms:modified>
  <cp:category/>
  <cp:version/>
  <cp:contentType/>
  <cp:contentStatus/>
</cp:coreProperties>
</file>